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UMSIDA\ARCHIVE UMSIDA\"/>
    </mc:Choice>
  </mc:AlternateContent>
  <xr:revisionPtr revIDLastSave="0" documentId="13_ncr:1_{2C4F9A0B-1D0F-4ABB-92AE-D84F580CADBB}" xr6:coauthVersionLast="47" xr6:coauthVersionMax="47" xr10:uidLastSave="{00000000-0000-0000-0000-000000000000}"/>
  <bookViews>
    <workbookView xWindow="-120" yWindow="-120" windowWidth="20730" windowHeight="11310" activeTab="1" xr2:uid="{00000000-000D-0000-FFFF-FFFF00000000}"/>
  </bookViews>
  <sheets>
    <sheet name="TABULASI DATA" sheetId="2" r:id="rId1"/>
    <sheet name="DESKRIPTIF" sheetId="10" r:id="rId2"/>
    <sheet name="DESKRIPTIF VARIABEL" sheetId="11" r:id="rId3"/>
    <sheet name="UJI VALIDITAS DAN RELIABILITAS" sheetId="4" r:id="rId4"/>
    <sheet name="UJI MULTIKOLINIERITAS" sheetId="3" r:id="rId5"/>
    <sheet name="UJI AUTOKORELASI" sheetId="5" r:id="rId6"/>
    <sheet name="UJI HETEROSKIDASTISITAS" sheetId="6" r:id="rId7"/>
    <sheet name="UJI NORMALITAS" sheetId="7" r:id="rId8"/>
    <sheet name="UJI LINIERITAS" sheetId="8" r:id="rId9"/>
    <sheet name="ANALISIS REGRESI LINIER BERGAND" sheetId="9" r:id="rId10"/>
  </sheets>
  <definedNames>
    <definedName name="_xlnm._FilterDatabase" localSheetId="0" hidden="1">'TABULASI DATA'!$A$1:$AG$101</definedName>
  </definedNames>
  <calcPr calcId="181029"/>
</workbook>
</file>

<file path=xl/calcChain.xml><?xml version="1.0" encoding="utf-8"?>
<calcChain xmlns="http://schemas.openxmlformats.org/spreadsheetml/2006/main">
  <c r="O3" i="10" l="1"/>
  <c r="Q3" i="10"/>
  <c r="O4" i="10"/>
  <c r="Q5" i="10"/>
  <c r="Q7" i="10"/>
  <c r="Q10" i="10"/>
  <c r="O103" i="2"/>
  <c r="P103" i="2"/>
  <c r="R103" i="2"/>
  <c r="T103" i="2"/>
  <c r="Y103" i="2"/>
  <c r="X103" i="2"/>
  <c r="W103" i="2"/>
  <c r="V103" i="2"/>
  <c r="S103" i="2"/>
  <c r="Q103" i="2"/>
  <c r="M103" i="2"/>
  <c r="L103" i="2"/>
  <c r="K103" i="2"/>
  <c r="I103" i="2"/>
  <c r="H103" i="2"/>
  <c r="G103" i="2"/>
  <c r="F103" i="2"/>
  <c r="Z101" i="2"/>
  <c r="AE101" i="2" s="1"/>
  <c r="Z100" i="2"/>
  <c r="AE100" i="2" s="1"/>
  <c r="Z99" i="2"/>
  <c r="AE99" i="2" s="1"/>
  <c r="Z98" i="2"/>
  <c r="AE98" i="2" s="1"/>
  <c r="Z97" i="2"/>
  <c r="AE97" i="2" s="1"/>
  <c r="Z96" i="2"/>
  <c r="AE96" i="2" s="1"/>
  <c r="Z95" i="2"/>
  <c r="AE95" i="2" s="1"/>
  <c r="Z94" i="2"/>
  <c r="AE94" i="2" s="1"/>
  <c r="U101" i="2"/>
  <c r="AD101" i="2" s="1"/>
  <c r="U100" i="2"/>
  <c r="AD100" i="2" s="1"/>
  <c r="U99" i="2"/>
  <c r="AD99" i="2" s="1"/>
  <c r="U98" i="2"/>
  <c r="AD98" i="2" s="1"/>
  <c r="U97" i="2"/>
  <c r="AD97" i="2" s="1"/>
  <c r="U96" i="2"/>
  <c r="AD96" i="2" s="1"/>
  <c r="U95" i="2"/>
  <c r="AD95" i="2" s="1"/>
  <c r="U94" i="2"/>
  <c r="AD94" i="2" s="1"/>
  <c r="N101" i="2"/>
  <c r="AC101" i="2" s="1"/>
  <c r="N100" i="2"/>
  <c r="AC100" i="2" s="1"/>
  <c r="N99" i="2"/>
  <c r="AC99" i="2" s="1"/>
  <c r="N98" i="2"/>
  <c r="AC98" i="2" s="1"/>
  <c r="N97" i="2"/>
  <c r="AC97" i="2" s="1"/>
  <c r="N96" i="2"/>
  <c r="AC96" i="2" s="1"/>
  <c r="N95" i="2"/>
  <c r="AC95" i="2" s="1"/>
  <c r="N94" i="2"/>
  <c r="AC94" i="2" s="1"/>
  <c r="J101" i="2"/>
  <c r="AB101" i="2" s="1"/>
  <c r="J100" i="2"/>
  <c r="AB100" i="2" s="1"/>
  <c r="J99" i="2"/>
  <c r="AB99" i="2" s="1"/>
  <c r="J98" i="2"/>
  <c r="AB98" i="2" s="1"/>
  <c r="J97" i="2"/>
  <c r="AB97" i="2" s="1"/>
  <c r="J96" i="2"/>
  <c r="AB96" i="2" s="1"/>
  <c r="J95" i="2"/>
  <c r="AB95" i="2" s="1"/>
  <c r="J94" i="2"/>
  <c r="AB94" i="2" s="1"/>
  <c r="J2" i="2"/>
  <c r="AB2" i="2" s="1"/>
  <c r="N2" i="2"/>
  <c r="AC2" i="2" s="1"/>
  <c r="U2" i="2"/>
  <c r="AD2" i="2" s="1"/>
  <c r="J3" i="2"/>
  <c r="AB3" i="2" s="1"/>
  <c r="N3" i="2"/>
  <c r="AC3" i="2" s="1"/>
  <c r="U3" i="2"/>
  <c r="AD3" i="2" s="1"/>
  <c r="J4" i="2"/>
  <c r="AB4" i="2" s="1"/>
  <c r="N4" i="2"/>
  <c r="AC4" i="2" s="1"/>
  <c r="U4" i="2"/>
  <c r="AD4" i="2" s="1"/>
  <c r="J5" i="2"/>
  <c r="AB5" i="2" s="1"/>
  <c r="N5" i="2"/>
  <c r="AC5" i="2" s="1"/>
  <c r="U5" i="2"/>
  <c r="AD5" i="2" s="1"/>
  <c r="J6" i="2"/>
  <c r="AB6" i="2" s="1"/>
  <c r="N6" i="2"/>
  <c r="AC6" i="2" s="1"/>
  <c r="U6" i="2"/>
  <c r="AD6" i="2" s="1"/>
  <c r="J7" i="2"/>
  <c r="AB7" i="2" s="1"/>
  <c r="N7" i="2"/>
  <c r="AC7" i="2" s="1"/>
  <c r="U7" i="2"/>
  <c r="AD7" i="2" s="1"/>
  <c r="J8" i="2"/>
  <c r="AB8" i="2" s="1"/>
  <c r="N8" i="2"/>
  <c r="AC8" i="2" s="1"/>
  <c r="U8" i="2"/>
  <c r="AD8" i="2" s="1"/>
  <c r="J9" i="2"/>
  <c r="AB9" i="2" s="1"/>
  <c r="N9" i="2"/>
  <c r="AC9" i="2" s="1"/>
  <c r="U9" i="2"/>
  <c r="AD9" i="2" s="1"/>
  <c r="J10" i="2"/>
  <c r="AB10" i="2" s="1"/>
  <c r="N10" i="2"/>
  <c r="AC10" i="2" s="1"/>
  <c r="U10" i="2"/>
  <c r="AD10" i="2" s="1"/>
  <c r="J11" i="2"/>
  <c r="AB11" i="2" s="1"/>
  <c r="N11" i="2"/>
  <c r="AC11" i="2" s="1"/>
  <c r="U11" i="2"/>
  <c r="AD11" i="2" s="1"/>
  <c r="J12" i="2"/>
  <c r="AB12" i="2" s="1"/>
  <c r="N12" i="2"/>
  <c r="AC12" i="2" s="1"/>
  <c r="U12" i="2"/>
  <c r="AD12" i="2" s="1"/>
  <c r="J13" i="2"/>
  <c r="AB13" i="2" s="1"/>
  <c r="N13" i="2"/>
  <c r="AC13" i="2" s="1"/>
  <c r="U13" i="2"/>
  <c r="AD13" i="2" s="1"/>
  <c r="J14" i="2"/>
  <c r="AB14" i="2" s="1"/>
  <c r="N14" i="2"/>
  <c r="AC14" i="2" s="1"/>
  <c r="U14" i="2"/>
  <c r="AD14" i="2" s="1"/>
  <c r="J15" i="2"/>
  <c r="AB15" i="2" s="1"/>
  <c r="N15" i="2"/>
  <c r="AC15" i="2" s="1"/>
  <c r="U15" i="2"/>
  <c r="AD15" i="2" s="1"/>
  <c r="J16" i="2"/>
  <c r="AB16" i="2" s="1"/>
  <c r="N16" i="2"/>
  <c r="AC16" i="2" s="1"/>
  <c r="U16" i="2"/>
  <c r="AD16" i="2" s="1"/>
  <c r="J17" i="2"/>
  <c r="AB17" i="2" s="1"/>
  <c r="N17" i="2"/>
  <c r="AC17" i="2" s="1"/>
  <c r="U17" i="2"/>
  <c r="AD17" i="2" s="1"/>
  <c r="J18" i="2"/>
  <c r="AB18" i="2" s="1"/>
  <c r="N18" i="2"/>
  <c r="AC18" i="2" s="1"/>
  <c r="U18" i="2"/>
  <c r="AD18" i="2" s="1"/>
  <c r="J19" i="2"/>
  <c r="AB19" i="2" s="1"/>
  <c r="N19" i="2"/>
  <c r="AC19" i="2" s="1"/>
  <c r="U19" i="2"/>
  <c r="AD19" i="2" s="1"/>
  <c r="J20" i="2"/>
  <c r="AB20" i="2" s="1"/>
  <c r="N20" i="2"/>
  <c r="AC20" i="2" s="1"/>
  <c r="U20" i="2"/>
  <c r="AD20" i="2" s="1"/>
  <c r="J21" i="2"/>
  <c r="AB21" i="2" s="1"/>
  <c r="N21" i="2"/>
  <c r="AC21" i="2" s="1"/>
  <c r="U21" i="2"/>
  <c r="AD21" i="2" s="1"/>
  <c r="J22" i="2"/>
  <c r="AB22" i="2" s="1"/>
  <c r="N22" i="2"/>
  <c r="AC22" i="2" s="1"/>
  <c r="U22" i="2"/>
  <c r="AD22" i="2" s="1"/>
  <c r="J23" i="2"/>
  <c r="AB23" i="2" s="1"/>
  <c r="N23" i="2"/>
  <c r="AC23" i="2" s="1"/>
  <c r="U23" i="2"/>
  <c r="AD23" i="2" s="1"/>
  <c r="J24" i="2"/>
  <c r="AB24" i="2" s="1"/>
  <c r="N24" i="2"/>
  <c r="AC24" i="2" s="1"/>
  <c r="U24" i="2"/>
  <c r="AD24" i="2" s="1"/>
  <c r="J25" i="2"/>
  <c r="AB25" i="2" s="1"/>
  <c r="N25" i="2"/>
  <c r="AC25" i="2" s="1"/>
  <c r="U25" i="2"/>
  <c r="AD25" i="2" s="1"/>
  <c r="J26" i="2"/>
  <c r="AB26" i="2" s="1"/>
  <c r="N26" i="2"/>
  <c r="AC26" i="2" s="1"/>
  <c r="U26" i="2"/>
  <c r="AD26" i="2" s="1"/>
  <c r="J27" i="2"/>
  <c r="AB27" i="2" s="1"/>
  <c r="N27" i="2"/>
  <c r="AC27" i="2" s="1"/>
  <c r="U27" i="2"/>
  <c r="AD27" i="2" s="1"/>
  <c r="J28" i="2"/>
  <c r="AB28" i="2" s="1"/>
  <c r="N28" i="2"/>
  <c r="AC28" i="2" s="1"/>
  <c r="U28" i="2"/>
  <c r="AD28" i="2" s="1"/>
  <c r="J29" i="2"/>
  <c r="AB29" i="2" s="1"/>
  <c r="N29" i="2"/>
  <c r="AC29" i="2" s="1"/>
  <c r="U29" i="2"/>
  <c r="AD29" i="2" s="1"/>
  <c r="J30" i="2"/>
  <c r="AB30" i="2" s="1"/>
  <c r="N30" i="2"/>
  <c r="AC30" i="2" s="1"/>
  <c r="U30" i="2"/>
  <c r="AD30" i="2" s="1"/>
  <c r="J31" i="2"/>
  <c r="AB31" i="2" s="1"/>
  <c r="N31" i="2"/>
  <c r="AC31" i="2" s="1"/>
  <c r="U31" i="2"/>
  <c r="AD31" i="2" s="1"/>
  <c r="J32" i="2"/>
  <c r="AB32" i="2" s="1"/>
  <c r="N32" i="2"/>
  <c r="AC32" i="2" s="1"/>
  <c r="U32" i="2"/>
  <c r="AD32" i="2" s="1"/>
  <c r="J33" i="2"/>
  <c r="AB33" i="2" s="1"/>
  <c r="N33" i="2"/>
  <c r="AC33" i="2" s="1"/>
  <c r="U33" i="2"/>
  <c r="AD33" i="2" s="1"/>
  <c r="J34" i="2"/>
  <c r="AB34" i="2" s="1"/>
  <c r="N34" i="2"/>
  <c r="AC34" i="2" s="1"/>
  <c r="U34" i="2"/>
  <c r="AD34" i="2" s="1"/>
  <c r="J35" i="2"/>
  <c r="AB35" i="2" s="1"/>
  <c r="N35" i="2"/>
  <c r="AC35" i="2" s="1"/>
  <c r="U35" i="2"/>
  <c r="AD35" i="2" s="1"/>
  <c r="J36" i="2"/>
  <c r="AB36" i="2" s="1"/>
  <c r="N36" i="2"/>
  <c r="AC36" i="2" s="1"/>
  <c r="U36" i="2"/>
  <c r="AD36" i="2" s="1"/>
  <c r="J37" i="2"/>
  <c r="AB37" i="2" s="1"/>
  <c r="N37" i="2"/>
  <c r="AC37" i="2" s="1"/>
  <c r="U37" i="2"/>
  <c r="AD37" i="2" s="1"/>
  <c r="J38" i="2"/>
  <c r="AB38" i="2" s="1"/>
  <c r="N38" i="2"/>
  <c r="AC38" i="2" s="1"/>
  <c r="U38" i="2"/>
  <c r="AD38" i="2" s="1"/>
  <c r="J39" i="2"/>
  <c r="AB39" i="2" s="1"/>
  <c r="N39" i="2"/>
  <c r="AC39" i="2" s="1"/>
  <c r="U39" i="2"/>
  <c r="AD39" i="2" s="1"/>
  <c r="J40" i="2"/>
  <c r="AB40" i="2" s="1"/>
  <c r="N40" i="2"/>
  <c r="AC40" i="2" s="1"/>
  <c r="U40" i="2"/>
  <c r="AD40" i="2" s="1"/>
  <c r="J41" i="2"/>
  <c r="AB41" i="2" s="1"/>
  <c r="N41" i="2"/>
  <c r="AC41" i="2" s="1"/>
  <c r="U41" i="2"/>
  <c r="AD41" i="2" s="1"/>
  <c r="J42" i="2"/>
  <c r="AB42" i="2" s="1"/>
  <c r="N42" i="2"/>
  <c r="AC42" i="2" s="1"/>
  <c r="U42" i="2"/>
  <c r="AD42" i="2" s="1"/>
  <c r="J43" i="2"/>
  <c r="AB43" i="2" s="1"/>
  <c r="N43" i="2"/>
  <c r="AC43" i="2" s="1"/>
  <c r="U43" i="2"/>
  <c r="AD43" i="2" s="1"/>
  <c r="J44" i="2"/>
  <c r="AB44" i="2" s="1"/>
  <c r="N44" i="2"/>
  <c r="AC44" i="2" s="1"/>
  <c r="U44" i="2"/>
  <c r="AD44" i="2" s="1"/>
  <c r="J45" i="2"/>
  <c r="AB45" i="2" s="1"/>
  <c r="N45" i="2"/>
  <c r="AC45" i="2" s="1"/>
  <c r="U45" i="2"/>
  <c r="AD45" i="2" s="1"/>
  <c r="J46" i="2"/>
  <c r="AB46" i="2" s="1"/>
  <c r="N46" i="2"/>
  <c r="AC46" i="2" s="1"/>
  <c r="U46" i="2"/>
  <c r="AD46" i="2" s="1"/>
  <c r="J47" i="2"/>
  <c r="AB47" i="2" s="1"/>
  <c r="N47" i="2"/>
  <c r="AC47" i="2" s="1"/>
  <c r="U47" i="2"/>
  <c r="AD47" i="2" s="1"/>
  <c r="J48" i="2"/>
  <c r="AB48" i="2" s="1"/>
  <c r="N48" i="2"/>
  <c r="AC48" i="2" s="1"/>
  <c r="U48" i="2"/>
  <c r="AD48" i="2" s="1"/>
  <c r="J49" i="2"/>
  <c r="AB49" i="2" s="1"/>
  <c r="N49" i="2"/>
  <c r="AC49" i="2" s="1"/>
  <c r="U49" i="2"/>
  <c r="AD49" i="2" s="1"/>
  <c r="J50" i="2"/>
  <c r="AB50" i="2" s="1"/>
  <c r="N50" i="2"/>
  <c r="AC50" i="2" s="1"/>
  <c r="U50" i="2"/>
  <c r="AD50" i="2" s="1"/>
  <c r="J51" i="2"/>
  <c r="AB51" i="2" s="1"/>
  <c r="N51" i="2"/>
  <c r="AC51" i="2" s="1"/>
  <c r="U51" i="2"/>
  <c r="AD51" i="2" s="1"/>
  <c r="J52" i="2"/>
  <c r="AB52" i="2" s="1"/>
  <c r="N52" i="2"/>
  <c r="AC52" i="2" s="1"/>
  <c r="U52" i="2"/>
  <c r="AD52" i="2" s="1"/>
  <c r="J53" i="2"/>
  <c r="AB53" i="2" s="1"/>
  <c r="N53" i="2"/>
  <c r="AC53" i="2" s="1"/>
  <c r="U53" i="2"/>
  <c r="AD53" i="2" s="1"/>
  <c r="J54" i="2"/>
  <c r="AB54" i="2" s="1"/>
  <c r="N54" i="2"/>
  <c r="AC54" i="2" s="1"/>
  <c r="U54" i="2"/>
  <c r="AD54" i="2" s="1"/>
  <c r="J55" i="2"/>
  <c r="AB55" i="2" s="1"/>
  <c r="N55" i="2"/>
  <c r="AC55" i="2" s="1"/>
  <c r="U55" i="2"/>
  <c r="AD55" i="2" s="1"/>
  <c r="J56" i="2"/>
  <c r="AB56" i="2" s="1"/>
  <c r="N56" i="2"/>
  <c r="AC56" i="2" s="1"/>
  <c r="U56" i="2"/>
  <c r="AD56" i="2" s="1"/>
  <c r="J57" i="2"/>
  <c r="AB57" i="2" s="1"/>
  <c r="N57" i="2"/>
  <c r="AC57" i="2" s="1"/>
  <c r="U57" i="2"/>
  <c r="AD57" i="2" s="1"/>
  <c r="J58" i="2"/>
  <c r="AB58" i="2" s="1"/>
  <c r="N58" i="2"/>
  <c r="AC58" i="2" s="1"/>
  <c r="U58" i="2"/>
  <c r="AD58" i="2" s="1"/>
  <c r="J59" i="2"/>
  <c r="AB59" i="2" s="1"/>
  <c r="N59" i="2"/>
  <c r="AC59" i="2" s="1"/>
  <c r="U59" i="2"/>
  <c r="AD59" i="2" s="1"/>
  <c r="J60" i="2"/>
  <c r="AB60" i="2" s="1"/>
  <c r="N60" i="2"/>
  <c r="AC60" i="2" s="1"/>
  <c r="U60" i="2"/>
  <c r="AD60" i="2" s="1"/>
  <c r="J61" i="2"/>
  <c r="AB61" i="2" s="1"/>
  <c r="N61" i="2"/>
  <c r="AC61" i="2" s="1"/>
  <c r="U61" i="2"/>
  <c r="AD61" i="2" s="1"/>
  <c r="J62" i="2"/>
  <c r="AB62" i="2" s="1"/>
  <c r="N62" i="2"/>
  <c r="AC62" i="2" s="1"/>
  <c r="U62" i="2"/>
  <c r="AD62" i="2" s="1"/>
  <c r="J63" i="2"/>
  <c r="AB63" i="2" s="1"/>
  <c r="N63" i="2"/>
  <c r="AC63" i="2" s="1"/>
  <c r="U63" i="2"/>
  <c r="AD63" i="2" s="1"/>
  <c r="J64" i="2"/>
  <c r="AB64" i="2" s="1"/>
  <c r="N64" i="2"/>
  <c r="AC64" i="2" s="1"/>
  <c r="U64" i="2"/>
  <c r="AD64" i="2" s="1"/>
  <c r="J65" i="2"/>
  <c r="AB65" i="2" s="1"/>
  <c r="N65" i="2"/>
  <c r="AC65" i="2" s="1"/>
  <c r="U65" i="2"/>
  <c r="AD65" i="2" s="1"/>
  <c r="J66" i="2"/>
  <c r="AB66" i="2" s="1"/>
  <c r="N66" i="2"/>
  <c r="AC66" i="2" s="1"/>
  <c r="U66" i="2"/>
  <c r="AD66" i="2" s="1"/>
  <c r="J67" i="2"/>
  <c r="AB67" i="2" s="1"/>
  <c r="N67" i="2"/>
  <c r="AC67" i="2" s="1"/>
  <c r="U67" i="2"/>
  <c r="AD67" i="2" s="1"/>
  <c r="J68" i="2"/>
  <c r="AB68" i="2" s="1"/>
  <c r="N68" i="2"/>
  <c r="AC68" i="2" s="1"/>
  <c r="U68" i="2"/>
  <c r="AD68" i="2" s="1"/>
  <c r="J69" i="2"/>
  <c r="AB69" i="2" s="1"/>
  <c r="N69" i="2"/>
  <c r="AC69" i="2" s="1"/>
  <c r="U69" i="2"/>
  <c r="AD69" i="2" s="1"/>
  <c r="J70" i="2"/>
  <c r="AB70" i="2" s="1"/>
  <c r="N70" i="2"/>
  <c r="AC70" i="2" s="1"/>
  <c r="U70" i="2"/>
  <c r="AD70" i="2" s="1"/>
  <c r="J71" i="2"/>
  <c r="AB71" i="2" s="1"/>
  <c r="N71" i="2"/>
  <c r="AC71" i="2" s="1"/>
  <c r="U71" i="2"/>
  <c r="AD71" i="2" s="1"/>
  <c r="J72" i="2"/>
  <c r="AB72" i="2" s="1"/>
  <c r="N72" i="2"/>
  <c r="AC72" i="2" s="1"/>
  <c r="U72" i="2"/>
  <c r="AD72" i="2" s="1"/>
  <c r="J73" i="2"/>
  <c r="AB73" i="2" s="1"/>
  <c r="N73" i="2"/>
  <c r="AC73" i="2" s="1"/>
  <c r="U73" i="2"/>
  <c r="AD73" i="2" s="1"/>
  <c r="J74" i="2"/>
  <c r="AB74" i="2" s="1"/>
  <c r="N74" i="2"/>
  <c r="AC74" i="2" s="1"/>
  <c r="U74" i="2"/>
  <c r="AD74" i="2" s="1"/>
  <c r="J75" i="2"/>
  <c r="AB75" i="2" s="1"/>
  <c r="N75" i="2"/>
  <c r="AC75" i="2" s="1"/>
  <c r="U75" i="2"/>
  <c r="AD75" i="2" s="1"/>
  <c r="J76" i="2"/>
  <c r="AB76" i="2" s="1"/>
  <c r="N76" i="2"/>
  <c r="AC76" i="2" s="1"/>
  <c r="U76" i="2"/>
  <c r="AD76" i="2" s="1"/>
  <c r="J77" i="2"/>
  <c r="AB77" i="2" s="1"/>
  <c r="N77" i="2"/>
  <c r="AC77" i="2" s="1"/>
  <c r="U77" i="2"/>
  <c r="AD77" i="2" s="1"/>
  <c r="J78" i="2"/>
  <c r="AB78" i="2" s="1"/>
  <c r="N78" i="2"/>
  <c r="AC78" i="2" s="1"/>
  <c r="U78" i="2"/>
  <c r="AD78" i="2" s="1"/>
  <c r="J79" i="2"/>
  <c r="AB79" i="2" s="1"/>
  <c r="N79" i="2"/>
  <c r="AC79" i="2" s="1"/>
  <c r="U79" i="2"/>
  <c r="AD79" i="2" s="1"/>
  <c r="J80" i="2"/>
  <c r="AB80" i="2" s="1"/>
  <c r="N80" i="2"/>
  <c r="AC80" i="2" s="1"/>
  <c r="U80" i="2"/>
  <c r="AD80" i="2" s="1"/>
  <c r="J81" i="2"/>
  <c r="AB81" i="2" s="1"/>
  <c r="N81" i="2"/>
  <c r="AC81" i="2" s="1"/>
  <c r="U81" i="2"/>
  <c r="AD81" i="2" s="1"/>
  <c r="J82" i="2"/>
  <c r="AB82" i="2" s="1"/>
  <c r="N82" i="2"/>
  <c r="AC82" i="2" s="1"/>
  <c r="U82" i="2"/>
  <c r="AD82" i="2" s="1"/>
  <c r="J83" i="2"/>
  <c r="AB83" i="2" s="1"/>
  <c r="N83" i="2"/>
  <c r="AC83" i="2" s="1"/>
  <c r="U83" i="2"/>
  <c r="AD83" i="2" s="1"/>
  <c r="J84" i="2"/>
  <c r="AB84" i="2" s="1"/>
  <c r="N84" i="2"/>
  <c r="AC84" i="2" s="1"/>
  <c r="U84" i="2"/>
  <c r="AD84" i="2" s="1"/>
  <c r="J85" i="2"/>
  <c r="AB85" i="2" s="1"/>
  <c r="N85" i="2"/>
  <c r="AC85" i="2" s="1"/>
  <c r="U85" i="2"/>
  <c r="AD85" i="2" s="1"/>
  <c r="J86" i="2"/>
  <c r="AB86" i="2" s="1"/>
  <c r="N86" i="2"/>
  <c r="AC86" i="2" s="1"/>
  <c r="U86" i="2"/>
  <c r="AD86" i="2" s="1"/>
  <c r="J87" i="2"/>
  <c r="AB87" i="2" s="1"/>
  <c r="N87" i="2"/>
  <c r="AC87" i="2" s="1"/>
  <c r="U87" i="2"/>
  <c r="AD87" i="2" s="1"/>
  <c r="J88" i="2"/>
  <c r="AB88" i="2" s="1"/>
  <c r="N88" i="2"/>
  <c r="AC88" i="2" s="1"/>
  <c r="U88" i="2"/>
  <c r="AD88" i="2" s="1"/>
  <c r="J89" i="2"/>
  <c r="AB89" i="2" s="1"/>
  <c r="N89" i="2"/>
  <c r="AC89" i="2" s="1"/>
  <c r="U89" i="2"/>
  <c r="AD89" i="2" s="1"/>
  <c r="J90" i="2"/>
  <c r="AB90" i="2" s="1"/>
  <c r="N90" i="2"/>
  <c r="AC90" i="2" s="1"/>
  <c r="U90" i="2"/>
  <c r="AD90" i="2" s="1"/>
  <c r="J91" i="2"/>
  <c r="AB91" i="2" s="1"/>
  <c r="N91" i="2"/>
  <c r="AC91" i="2" s="1"/>
  <c r="U91" i="2"/>
  <c r="AD91" i="2" s="1"/>
  <c r="J92" i="2"/>
  <c r="AB92" i="2" s="1"/>
  <c r="N92" i="2"/>
  <c r="AC92" i="2" s="1"/>
  <c r="U92" i="2"/>
  <c r="AD92" i="2" s="1"/>
  <c r="J93" i="2"/>
  <c r="AB93" i="2" s="1"/>
  <c r="N93" i="2"/>
  <c r="AC93" i="2" s="1"/>
  <c r="U93" i="2"/>
  <c r="AD93" i="2" s="1"/>
  <c r="Z93" i="2"/>
  <c r="AE93" i="2" s="1"/>
  <c r="Z92" i="2"/>
  <c r="AE92" i="2" s="1"/>
  <c r="Z91" i="2"/>
  <c r="AE91" i="2" s="1"/>
  <c r="Z90" i="2"/>
  <c r="AE90" i="2" s="1"/>
  <c r="Z89" i="2"/>
  <c r="AE89" i="2" s="1"/>
  <c r="Z88" i="2"/>
  <c r="AE88" i="2" s="1"/>
  <c r="Z87" i="2"/>
  <c r="AE87" i="2" s="1"/>
  <c r="Z86" i="2"/>
  <c r="AE86" i="2" s="1"/>
  <c r="Z85" i="2"/>
  <c r="AE85" i="2" s="1"/>
  <c r="Z84" i="2"/>
  <c r="AE84" i="2" s="1"/>
  <c r="Z83" i="2"/>
  <c r="AE83" i="2" s="1"/>
  <c r="Z82" i="2"/>
  <c r="AE82" i="2" s="1"/>
  <c r="Z81" i="2"/>
  <c r="AE81" i="2" s="1"/>
  <c r="Z80" i="2"/>
  <c r="AE80" i="2" s="1"/>
  <c r="Z79" i="2"/>
  <c r="AE79" i="2" s="1"/>
  <c r="Z78" i="2"/>
  <c r="AE78" i="2" s="1"/>
  <c r="Z77" i="2"/>
  <c r="AE77" i="2" s="1"/>
  <c r="Z76" i="2"/>
  <c r="AE76" i="2" s="1"/>
  <c r="Z75" i="2"/>
  <c r="AE75" i="2" s="1"/>
  <c r="Z74" i="2"/>
  <c r="AE74" i="2" s="1"/>
  <c r="Z73" i="2"/>
  <c r="AE73" i="2" s="1"/>
  <c r="Z72" i="2"/>
  <c r="AE72" i="2" s="1"/>
  <c r="Z71" i="2"/>
  <c r="AE71" i="2" s="1"/>
  <c r="Z70" i="2"/>
  <c r="AE70" i="2" s="1"/>
  <c r="Z69" i="2"/>
  <c r="AE69" i="2" s="1"/>
  <c r="Z68" i="2"/>
  <c r="AE68" i="2" s="1"/>
  <c r="Z67" i="2"/>
  <c r="AE67" i="2" s="1"/>
  <c r="Z66" i="2"/>
  <c r="AE66" i="2" s="1"/>
  <c r="Z65" i="2"/>
  <c r="AE65" i="2" s="1"/>
  <c r="Z64" i="2"/>
  <c r="AE64" i="2" s="1"/>
  <c r="Z63" i="2"/>
  <c r="AE63" i="2" s="1"/>
  <c r="Z62" i="2"/>
  <c r="AE62" i="2" s="1"/>
  <c r="Z61" i="2"/>
  <c r="AE61" i="2" s="1"/>
  <c r="Z60" i="2"/>
  <c r="AE60" i="2" s="1"/>
  <c r="Z59" i="2"/>
  <c r="AE59" i="2" s="1"/>
  <c r="Z58" i="2"/>
  <c r="AE58" i="2" s="1"/>
  <c r="Z57" i="2"/>
  <c r="AE57" i="2" s="1"/>
  <c r="Z56" i="2"/>
  <c r="AE56" i="2" s="1"/>
  <c r="Z55" i="2"/>
  <c r="AE55" i="2" s="1"/>
  <c r="Z54" i="2"/>
  <c r="AE54" i="2" s="1"/>
  <c r="Z53" i="2"/>
  <c r="AE53" i="2" s="1"/>
  <c r="Z52" i="2"/>
  <c r="AE52" i="2" s="1"/>
  <c r="Z51" i="2"/>
  <c r="AE51" i="2" s="1"/>
  <c r="Z50" i="2"/>
  <c r="AE50" i="2" s="1"/>
  <c r="Z49" i="2"/>
  <c r="AE49" i="2" s="1"/>
  <c r="Z48" i="2"/>
  <c r="AE48" i="2" s="1"/>
  <c r="Z47" i="2"/>
  <c r="AE47" i="2" s="1"/>
  <c r="Z46" i="2"/>
  <c r="AE46" i="2" s="1"/>
  <c r="Z45" i="2"/>
  <c r="AE45" i="2" s="1"/>
  <c r="Z44" i="2"/>
  <c r="AE44" i="2" s="1"/>
  <c r="Z43" i="2"/>
  <c r="AE43" i="2" s="1"/>
  <c r="Z42" i="2"/>
  <c r="AE42" i="2" s="1"/>
  <c r="Z41" i="2"/>
  <c r="AE41" i="2" s="1"/>
  <c r="Z40" i="2"/>
  <c r="AE40" i="2" s="1"/>
  <c r="Z39" i="2"/>
  <c r="AE39" i="2" s="1"/>
  <c r="Z38" i="2"/>
  <c r="AE38" i="2" s="1"/>
  <c r="Z37" i="2"/>
  <c r="AE37" i="2" s="1"/>
  <c r="Z36" i="2"/>
  <c r="AE36" i="2" s="1"/>
  <c r="Z35" i="2"/>
  <c r="AE35" i="2" s="1"/>
  <c r="Z34" i="2"/>
  <c r="AE34" i="2" s="1"/>
  <c r="Z33" i="2"/>
  <c r="AE33" i="2" s="1"/>
  <c r="Z32" i="2"/>
  <c r="AE32" i="2" s="1"/>
  <c r="Z31" i="2"/>
  <c r="AE31" i="2" s="1"/>
  <c r="Z30" i="2"/>
  <c r="AE30" i="2" s="1"/>
  <c r="Z29" i="2"/>
  <c r="AE29" i="2" s="1"/>
  <c r="Z28" i="2"/>
  <c r="AE28" i="2" s="1"/>
  <c r="Z27" i="2"/>
  <c r="AE27" i="2" s="1"/>
  <c r="Z26" i="2"/>
  <c r="AE26" i="2" s="1"/>
  <c r="Z25" i="2"/>
  <c r="AE25" i="2" s="1"/>
  <c r="Z24" i="2"/>
  <c r="AE24" i="2" s="1"/>
  <c r="Z23" i="2"/>
  <c r="AE23" i="2" s="1"/>
  <c r="Z22" i="2"/>
  <c r="AE22" i="2" s="1"/>
  <c r="Z21" i="2"/>
  <c r="AE21" i="2" s="1"/>
  <c r="Z20" i="2"/>
  <c r="AE20" i="2" s="1"/>
  <c r="Z19" i="2"/>
  <c r="AE19" i="2" s="1"/>
  <c r="Z18" i="2"/>
  <c r="AE18" i="2" s="1"/>
  <c r="Z17" i="2"/>
  <c r="AE17" i="2" s="1"/>
  <c r="Z16" i="2"/>
  <c r="AE16" i="2" s="1"/>
  <c r="Z15" i="2"/>
  <c r="AE15" i="2" s="1"/>
  <c r="Z14" i="2"/>
  <c r="AE14" i="2" s="1"/>
  <c r="Z13" i="2"/>
  <c r="AE13" i="2" s="1"/>
  <c r="Z12" i="2"/>
  <c r="AE12" i="2" s="1"/>
  <c r="Z11" i="2"/>
  <c r="AE11" i="2" s="1"/>
  <c r="Z10" i="2"/>
  <c r="AE10" i="2" s="1"/>
  <c r="Z9" i="2"/>
  <c r="AE9" i="2" s="1"/>
  <c r="Z8" i="2"/>
  <c r="AE8" i="2" s="1"/>
  <c r="Z7" i="2"/>
  <c r="AE7" i="2" s="1"/>
  <c r="Z6" i="2"/>
  <c r="AE6" i="2" s="1"/>
  <c r="Z5" i="2"/>
  <c r="AE5" i="2" s="1"/>
  <c r="Z4" i="2"/>
  <c r="AE4" i="2" s="1"/>
  <c r="Z3" i="2"/>
  <c r="AE3" i="2" s="1"/>
  <c r="Z2" i="2"/>
  <c r="AE2" i="2" s="1"/>
  <c r="AG95" i="2" l="1"/>
  <c r="AG99" i="2"/>
  <c r="AG96" i="2"/>
  <c r="AG100" i="2"/>
  <c r="AG97" i="2"/>
  <c r="AG101" i="2"/>
  <c r="AE103" i="2"/>
  <c r="AG94" i="2"/>
  <c r="AG98" i="2"/>
  <c r="AB103" i="2"/>
  <c r="AD103" i="2"/>
  <c r="AC103" i="2"/>
  <c r="AG56" i="2"/>
  <c r="AG40" i="2"/>
  <c r="AG82" i="2"/>
  <c r="AG55" i="2"/>
  <c r="AG86" i="2"/>
  <c r="AG19" i="2"/>
  <c r="AG38" i="2"/>
  <c r="AG46" i="2"/>
  <c r="AG54" i="2"/>
  <c r="AG73" i="2"/>
  <c r="AG80" i="2"/>
  <c r="AG87" i="2"/>
  <c r="AG43" i="2"/>
  <c r="AG3" i="2"/>
  <c r="AG4" i="2"/>
  <c r="AG9" i="2"/>
  <c r="AG21" i="2"/>
  <c r="AG25" i="2"/>
  <c r="AG32" i="2"/>
  <c r="AG52" i="2"/>
  <c r="AG75" i="2"/>
  <c r="AG6" i="2"/>
  <c r="AG50" i="2"/>
  <c r="AG66" i="2"/>
  <c r="AG84" i="2"/>
  <c r="AG48" i="2"/>
  <c r="AG64" i="2"/>
  <c r="AG68" i="2"/>
  <c r="AG71" i="2"/>
  <c r="AG18" i="2"/>
  <c r="AG11" i="2"/>
  <c r="AG23" i="2"/>
  <c r="AG30" i="2"/>
  <c r="AG90" i="2"/>
  <c r="AG5" i="2"/>
  <c r="AG14" i="2"/>
  <c r="AG28" i="2"/>
  <c r="AG33" i="2"/>
  <c r="AG53" i="2"/>
  <c r="AG76" i="2"/>
  <c r="AG22" i="2"/>
  <c r="AG60" i="2"/>
  <c r="AG27" i="2"/>
  <c r="AG2" i="2"/>
  <c r="AG29" i="2"/>
  <c r="AG34" i="2"/>
  <c r="AG41" i="2"/>
  <c r="AG49" i="2"/>
  <c r="AG57" i="2"/>
  <c r="AG58" i="2"/>
  <c r="AG65" i="2"/>
  <c r="AG69" i="2"/>
  <c r="AG83" i="2"/>
  <c r="AG93" i="2"/>
  <c r="AG62" i="2"/>
  <c r="AG15" i="2"/>
  <c r="AG77" i="2"/>
  <c r="AG10" i="2"/>
  <c r="AG26" i="2"/>
  <c r="AG44" i="2"/>
  <c r="AG7" i="2"/>
  <c r="AG37" i="2"/>
  <c r="AG39" i="2"/>
  <c r="AG45" i="2"/>
  <c r="AG61" i="2"/>
  <c r="AG72" i="2"/>
  <c r="AG88" i="2"/>
  <c r="AG8" i="2"/>
  <c r="AG12" i="2"/>
  <c r="AG16" i="2"/>
  <c r="AG20" i="2"/>
  <c r="AG24" i="2"/>
  <c r="AG31" i="2"/>
  <c r="AG35" i="2"/>
  <c r="AG47" i="2"/>
  <c r="AG51" i="2"/>
  <c r="AG59" i="2"/>
  <c r="AG63" i="2"/>
  <c r="AG67" i="2"/>
  <c r="AG70" i="2"/>
  <c r="AG74" i="2"/>
  <c r="AG78" i="2"/>
  <c r="AG81" i="2"/>
  <c r="AG85" i="2"/>
  <c r="AG91" i="2"/>
  <c r="AG17" i="2"/>
  <c r="AG36" i="2"/>
  <c r="AG89" i="2"/>
  <c r="AG42" i="2"/>
  <c r="AG13" i="2"/>
  <c r="AG79" i="2"/>
  <c r="AG92" i="2"/>
</calcChain>
</file>

<file path=xl/sharedStrings.xml><?xml version="1.0" encoding="utf-8"?>
<sst xmlns="http://schemas.openxmlformats.org/spreadsheetml/2006/main" count="1034" uniqueCount="193">
  <si>
    <t>Usia:</t>
  </si>
  <si>
    <t>Jenis Kelamin:</t>
  </si>
  <si>
    <t>Pendidikan Terakhir:</t>
  </si>
  <si>
    <t xml:space="preserve">  Penghasilan per Bulan:</t>
  </si>
  <si>
    <t>Laki-laki</t>
  </si>
  <si>
    <t>SMA/Sederajat</t>
  </si>
  <si>
    <t>Rp 2.000.000 – Rp 5.000.000</t>
  </si>
  <si>
    <t>Perempuan</t>
  </si>
  <si>
    <t>&lt; Rp 2.000.000</t>
  </si>
  <si>
    <t>Sarjana</t>
  </si>
  <si>
    <t>&gt; Rp 5.000.000</t>
  </si>
  <si>
    <t>Pascasarjana</t>
  </si>
  <si>
    <t/>
  </si>
  <si>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</si>
  <si>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</si>
  <si>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</si>
  <si>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</si>
  <si>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</si>
  <si>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</si>
  <si>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</si>
  <si>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</si>
  <si>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</si>
  <si>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</si>
  <si>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</si>
  <si>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X3.5</t>
  </si>
  <si>
    <t>X3.6</t>
  </si>
  <si>
    <t>Y1</t>
  </si>
  <si>
    <t>Y2</t>
  </si>
  <si>
    <t>Y3</t>
  </si>
  <si>
    <t>Y4</t>
  </si>
  <si>
    <t>RESPONDEN</t>
  </si>
  <si>
    <t>TOTAL</t>
  </si>
  <si>
    <t>X1</t>
  </si>
  <si>
    <t>X2</t>
  </si>
  <si>
    <t>X3</t>
  </si>
  <si>
    <t>Y</t>
  </si>
  <si>
    <t>AUMULASI</t>
  </si>
  <si>
    <t>Reliability Statistics</t>
  </si>
  <si>
    <t>Cronbach's Alpha</t>
  </si>
  <si>
    <t>Cronbach's Alpha Based on Standardized Items</t>
  </si>
  <si>
    <t>N of Items</t>
  </si>
  <si>
    <t>Item-Total Statistics</t>
  </si>
  <si>
    <t>Scale Mean if Item Deleted</t>
  </si>
  <si>
    <t>Scale Variance if Item Deleted</t>
  </si>
  <si>
    <t>Corrected Item-Total Correlation</t>
  </si>
  <si>
    <t>Squared Multiple Correlation</t>
  </si>
  <si>
    <t>Cronbach's Alpha if Item Deleted</t>
  </si>
  <si>
    <t>Model Summary</t>
  </si>
  <si>
    <t>Model</t>
  </si>
  <si>
    <t>R</t>
  </si>
  <si>
    <t>R Square</t>
  </si>
  <si>
    <t>Adjusted R Square</t>
  </si>
  <si>
    <t>Std. Error of the Estimate</t>
  </si>
  <si>
    <t>1</t>
  </si>
  <si>
    <t>a. Predictors: (Constant), TEKNOLOGI KEUANGAN, PENGALAMAN FINANSIAL, LITERASI KEUANGAN</t>
  </si>
  <si>
    <t>Unstandardized Coefficients</t>
  </si>
  <si>
    <t>Standardized Coefficients</t>
  </si>
  <si>
    <t>t</t>
  </si>
  <si>
    <t>Sig.</t>
  </si>
  <si>
    <t>Correlations</t>
  </si>
  <si>
    <t>Collinearity Statistics</t>
  </si>
  <si>
    <t>B</t>
  </si>
  <si>
    <t>Std. Error</t>
  </si>
  <si>
    <t>Beta</t>
  </si>
  <si>
    <t>Zero-order</t>
  </si>
  <si>
    <t>Partial</t>
  </si>
  <si>
    <t>Part</t>
  </si>
  <si>
    <t>Tolerance</t>
  </si>
  <si>
    <t>VIF</t>
  </si>
  <si>
    <t>(Constant)</t>
  </si>
  <si>
    <t>LITERASI KEUANGAN</t>
  </si>
  <si>
    <t>PENGALAMAN FINANSIAL</t>
  </si>
  <si>
    <t>TEKNOLOGI KEUANGAN</t>
  </si>
  <si>
    <t>a. Dependent Variable: PERILAKU KEUANGAN</t>
  </si>
  <si>
    <t>Covariances</t>
  </si>
  <si>
    <t>Eigenvalue</t>
  </si>
  <si>
    <t>Condition Index</t>
  </si>
  <si>
    <t>Variance Proportions</t>
  </si>
  <si>
    <t>2</t>
  </si>
  <si>
    <t>3</t>
  </si>
  <si>
    <t>4</t>
  </si>
  <si>
    <r>
      <t>,737</t>
    </r>
    <r>
      <rPr>
        <vertAlign val="superscript"/>
        <sz val="9"/>
        <color indexed="8"/>
        <rFont val="Arial"/>
        <family val="2"/>
      </rPr>
      <t>a</t>
    </r>
  </si>
  <si>
    <r>
      <t>Coefficients</t>
    </r>
    <r>
      <rPr>
        <b/>
        <vertAlign val="superscript"/>
        <sz val="9"/>
        <color indexed="8"/>
        <rFont val="Arial Bold"/>
      </rPr>
      <t>a</t>
    </r>
  </si>
  <si>
    <r>
      <t>Coefficient Correlations</t>
    </r>
    <r>
      <rPr>
        <b/>
        <vertAlign val="superscript"/>
        <sz val="9"/>
        <color indexed="8"/>
        <rFont val="Arial Bold"/>
      </rPr>
      <t>a</t>
    </r>
  </si>
  <si>
    <r>
      <t>Collinearity Diagnostics</t>
    </r>
    <r>
      <rPr>
        <b/>
        <vertAlign val="superscript"/>
        <sz val="9"/>
        <color indexed="8"/>
        <rFont val="Arial Bold"/>
      </rPr>
      <t>a</t>
    </r>
  </si>
  <si>
    <t>Durbin-Watson</t>
  </si>
  <si>
    <t>b. Dependent Variable: PERILAKU KEUANGAN</t>
  </si>
  <si>
    <r>
      <t>Model Summary</t>
    </r>
    <r>
      <rPr>
        <b/>
        <vertAlign val="superscript"/>
        <sz val="9"/>
        <color indexed="8"/>
        <rFont val="Arial Bold"/>
      </rPr>
      <t>b</t>
    </r>
  </si>
  <si>
    <t>N</t>
  </si>
  <si>
    <t>DL</t>
  </si>
  <si>
    <t>DU</t>
  </si>
  <si>
    <t>4-DL</t>
  </si>
  <si>
    <t>4-DU</t>
  </si>
  <si>
    <t>DW</t>
  </si>
  <si>
    <t>Runs Test</t>
  </si>
  <si>
    <t>Unstandardized Residual</t>
  </si>
  <si>
    <t>Cases &lt; Test Value</t>
  </si>
  <si>
    <t>Cases &gt;= Test Value</t>
  </si>
  <si>
    <t>Total Cases</t>
  </si>
  <si>
    <t>Number of Runs</t>
  </si>
  <si>
    <t>Z</t>
  </si>
  <si>
    <t>Asymp. Sig. (2-tailed)</t>
  </si>
  <si>
    <t>a. Median</t>
  </si>
  <si>
    <r>
      <t>Test Value</t>
    </r>
    <r>
      <rPr>
        <vertAlign val="superscript"/>
        <sz val="9"/>
        <color indexed="8"/>
        <rFont val="Arial"/>
        <family val="2"/>
      </rPr>
      <t>a</t>
    </r>
  </si>
  <si>
    <t>1. Jika nilai Asymp. Sig. (2-tailed) lebih kecil dari (&lt;) 0,05 maka terdapat gejala autokorelasi</t>
  </si>
  <si>
    <t>2. Sebaliknya, jika nilai Asymp. Sig. (2-tailed) lebih besar dari (&gt;) 0,05 maka tidak terdapat gejala autokorelasi</t>
  </si>
  <si>
    <t>One-Sample Kolmogorov-Smirnov Test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</si>
  <si>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</si>
  <si>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</si>
  <si>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</si>
  <si>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</si>
  <si>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</si>
  <si>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</si>
  <si>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</si>
  <si>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Exact Sig. (2-tailed)</t>
  </si>
  <si>
    <t>Point Probability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</si>
  <si>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</si>
  <si>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</si>
  <si>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</si>
  <si>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8"/>
        <rFont val="Arial"/>
        <family val="2"/>
      </rPr>
      <t>a,b</t>
    </r>
  </si>
  <si>
    <r>
      <t>,005</t>
    </r>
    <r>
      <rPr>
        <vertAlign val="superscript"/>
        <sz val="9"/>
        <color indexed="8"/>
        <rFont val="Arial"/>
        <family val="2"/>
      </rPr>
      <t>c</t>
    </r>
  </si>
  <si>
    <t>a. Predictors: (Constant), TK2, PENGALAMAN FINANSIAL, LITERASI KEUANGAN, TEKNOLOGI KEUANGAN, PF2, LK2</t>
  </si>
  <si>
    <r>
      <t>,757</t>
    </r>
    <r>
      <rPr>
        <vertAlign val="superscript"/>
        <sz val="9"/>
        <color indexed="8"/>
        <rFont val="Arial"/>
        <family val="2"/>
      </rPr>
      <t>a</t>
    </r>
  </si>
  <si>
    <t>Jika DW &gt; dL, maka data berbentuk linear.</t>
  </si>
  <si>
    <t>Jika DW &lt; dL, maka data tidak berbentuk linear.</t>
  </si>
  <si>
    <t>Sum of Squares</t>
  </si>
  <si>
    <t>df</t>
  </si>
  <si>
    <t>Mean Square</t>
  </si>
  <si>
    <t>F</t>
  </si>
  <si>
    <t>Regression</t>
  </si>
  <si>
    <t>Residual</t>
  </si>
  <si>
    <t>Total</t>
  </si>
  <si>
    <t>b. Predictors: (Constant), TEKNOLOGI KEUANGAN, PENGALAMAN FINANSIAL, LITERASI KEUANGAN</t>
  </si>
  <si>
    <r>
      <t>ANOVA</t>
    </r>
    <r>
      <rPr>
        <b/>
        <vertAlign val="superscript"/>
        <sz val="9"/>
        <color indexed="8"/>
        <rFont val="Arial Bold"/>
      </rPr>
      <t>a</t>
    </r>
  </si>
  <si>
    <r>
      <t>,000</t>
    </r>
    <r>
      <rPr>
        <vertAlign val="superscript"/>
        <sz val="9"/>
        <color indexed="8"/>
        <rFont val="Arial"/>
        <family val="2"/>
      </rPr>
      <t>b</t>
    </r>
  </si>
  <si>
    <t>KOEFISIENS DETERMINASI R2</t>
  </si>
  <si>
    <t>UJI SIGNIFIKASI SIMULTAN (UJI STATISTIK F)</t>
  </si>
  <si>
    <t>USIA</t>
  </si>
  <si>
    <t>Frequency</t>
  </si>
  <si>
    <t>Percent</t>
  </si>
  <si>
    <t>Valid Percent</t>
  </si>
  <si>
    <t>Cumulative Percent</t>
  </si>
  <si>
    <t>Valid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</si>
  <si>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</si>
  <si>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</si>
  <si>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</si>
  <si>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</si>
  <si>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</si>
  <si>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</si>
  <si>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</si>
  <si>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</si>
  <si>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</si>
  <si>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</si>
  <si>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</si>
  <si>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</si>
  <si>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</si>
  <si>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JENIS KELAMIN</t>
  </si>
  <si>
    <t>PENDIDIKAN TERAKHIR</t>
  </si>
  <si>
    <t>PENGHASILAN PERBULAN</t>
  </si>
  <si>
    <t>Rp 2.000.000 – Rp 5.000.0</t>
  </si>
  <si>
    <t>VARIABEL</t>
  </si>
  <si>
    <t>KRITERIA</t>
  </si>
  <si>
    <t>LAKI-LAKI</t>
  </si>
  <si>
    <t>PEREMPUAN</t>
  </si>
  <si>
    <t xml:space="preserve">19-30 TAHUN </t>
  </si>
  <si>
    <t>17-18 TAHUN</t>
  </si>
  <si>
    <t>PERNYATAAN</t>
  </si>
  <si>
    <t>R HITUNG</t>
  </si>
  <si>
    <t>R TABEL</t>
  </si>
  <si>
    <t>Sig. (2-Tailed)</t>
  </si>
  <si>
    <t>DESKRIPSI</t>
  </si>
  <si>
    <t>TEKNOLOGI FINANSIAL</t>
  </si>
  <si>
    <t>PERILAKU KEUANGAN</t>
  </si>
  <si>
    <t>VALID</t>
  </si>
  <si>
    <t>KOEFISIEN Cronbach's Alpha</t>
  </si>
  <si>
    <t>&gt;0,60</t>
  </si>
  <si>
    <t>Frequencies</t>
  </si>
  <si>
    <t>Statistics</t>
  </si>
  <si>
    <t>Missing</t>
  </si>
  <si>
    <t>Frequency Table</t>
  </si>
  <si>
    <t>TIDAK SETUJU</t>
  </si>
  <si>
    <t>NETRAL</t>
  </si>
  <si>
    <t>SETUJU</t>
  </si>
  <si>
    <t>SANGAT SETUJU</t>
  </si>
  <si>
    <t>SANGAT TIDAK SETUJU</t>
  </si>
  <si>
    <t>STS</t>
  </si>
  <si>
    <t>%</t>
  </si>
  <si>
    <t>TS</t>
  </si>
  <si>
    <t>S</t>
  </si>
  <si>
    <t>SS</t>
  </si>
  <si>
    <t>MEAN</t>
  </si>
  <si>
    <t>INDIKATOR</t>
  </si>
  <si>
    <t>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</si>
</sst>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165" formatCode="####.000"/>
    <numFmt numFmtId="166" formatCode="###0"/>
    <numFmt numFmtId="167" formatCode="###0.00"/>
    <numFmt numFmtId="168" formatCode="###0.000"/>
    <numFmt numFmtId="169" formatCode="####.00"/>
    <numFmt numFmtId="170" formatCode="0.0000"/>
    <numFmt numFmtId="171" formatCode="####.00000"/>
    <numFmt numFmtId="172" formatCode="####.0000000"/>
    <numFmt numFmtId="173" formatCode="###0.00000000"/>
    <numFmt numFmtId="174" formatCode="###0.0"/>
    <numFmt numFmtId="175" formatCode="0.000"/>
  </numFmts>
  <fonts count="14" x14ac:knownFonts="1">
    <font>
      <sz val="10"/>
      <color rgb="FF000000"/>
      <name val="Arial"/>
      <scheme val="minor"/>
    </font>
    <font>
      <sz val="8"/>
      <name val="Arial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vertAlign val="superscript"/>
      <sz val="9"/>
      <color indexed="8"/>
      <name val="Arial Bold"/>
    </font>
    <font>
      <sz val="10"/>
      <color rgb="FF000000"/>
      <name val="Arial"/>
      <scheme val="minor"/>
    </font>
    <font>
      <sz val="10"/>
      <name val="Arial"/>
    </font>
    <font>
      <sz val="9"/>
      <color indexed="8"/>
      <name val="Arial"/>
    </font>
    <font>
      <sz val="10"/>
      <color indexed="8"/>
      <name val="Arial"/>
      <family val="2"/>
    </font>
    <font>
      <b/>
      <sz val="14"/>
      <color indexed="8"/>
      <name val="Arial Bold"/>
    </font>
    <font>
      <b/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8" fillId="0" borderId="0" applyFont="0" applyFill="0" applyBorder="0" applyAlignment="0" applyProtection="0"/>
    <xf numFmtId="0" fontId="9" fillId="0" borderId="0"/>
    <xf numFmtId="0" fontId="9" fillId="0" borderId="0"/>
  </cellStyleXfs>
  <cellXfs count="335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1"/>
    <xf numFmtId="0" fontId="5" fillId="0" borderId="2" xfId="1" applyFont="1" applyBorder="1" applyAlignment="1">
      <alignment horizontal="center" wrapText="1"/>
    </xf>
    <xf numFmtId="0" fontId="5" fillId="0" borderId="3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165" fontId="5" fillId="0" borderId="2" xfId="1" applyNumberFormat="1" applyFont="1" applyBorder="1" applyAlignment="1">
      <alignment horizontal="right" vertical="center"/>
    </xf>
    <xf numFmtId="165" fontId="5" fillId="0" borderId="3" xfId="1" applyNumberFormat="1" applyFont="1" applyBorder="1" applyAlignment="1">
      <alignment horizontal="right" vertical="center"/>
    </xf>
    <xf numFmtId="166" fontId="5" fillId="0" borderId="4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horizontal="left" vertical="top" wrapText="1"/>
    </xf>
    <xf numFmtId="167" fontId="5" fillId="0" borderId="7" xfId="1" applyNumberFormat="1" applyFont="1" applyBorder="1" applyAlignment="1">
      <alignment horizontal="right" vertical="center"/>
    </xf>
    <xf numFmtId="168" fontId="5" fillId="0" borderId="8" xfId="1" applyNumberFormat="1" applyFont="1" applyBorder="1" applyAlignment="1">
      <alignment horizontal="right" vertical="center"/>
    </xf>
    <xf numFmtId="165" fontId="5" fillId="0" borderId="8" xfId="1" applyNumberFormat="1" applyFont="1" applyBorder="1" applyAlignment="1">
      <alignment horizontal="right"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10" xfId="1" applyFont="1" applyBorder="1" applyAlignment="1">
      <alignment horizontal="left" vertical="top" wrapText="1"/>
    </xf>
    <xf numFmtId="167" fontId="5" fillId="0" borderId="11" xfId="1" applyNumberFormat="1" applyFont="1" applyBorder="1" applyAlignment="1">
      <alignment horizontal="right" vertical="center"/>
    </xf>
    <xf numFmtId="168" fontId="5" fillId="0" borderId="12" xfId="1" applyNumberFormat="1" applyFont="1" applyBorder="1" applyAlignment="1">
      <alignment horizontal="right" vertical="center"/>
    </xf>
    <xf numFmtId="165" fontId="5" fillId="0" borderId="12" xfId="1" applyNumberFormat="1" applyFont="1" applyBorder="1" applyAlignment="1">
      <alignment horizontal="right" vertical="center"/>
    </xf>
    <xf numFmtId="165" fontId="5" fillId="0" borderId="13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horizontal="left" vertical="top" wrapText="1"/>
    </xf>
    <xf numFmtId="167" fontId="5" fillId="0" borderId="15" xfId="1" applyNumberFormat="1" applyFont="1" applyBorder="1" applyAlignment="1">
      <alignment horizontal="right" vertical="center"/>
    </xf>
    <xf numFmtId="168" fontId="5" fillId="0" borderId="16" xfId="1" applyNumberFormat="1" applyFont="1" applyBorder="1" applyAlignment="1">
      <alignment horizontal="right" vertical="center"/>
    </xf>
    <xf numFmtId="165" fontId="5" fillId="0" borderId="16" xfId="1" applyNumberFormat="1" applyFont="1" applyBorder="1" applyAlignment="1">
      <alignment horizontal="right" vertical="center"/>
    </xf>
    <xf numFmtId="165" fontId="5" fillId="0" borderId="17" xfId="1" applyNumberFormat="1" applyFont="1" applyBorder="1" applyAlignment="1">
      <alignment horizontal="right" vertical="center"/>
    </xf>
    <xf numFmtId="0" fontId="3" fillId="0" borderId="0" xfId="2"/>
    <xf numFmtId="0" fontId="5" fillId="0" borderId="2" xfId="2" applyFont="1" applyBorder="1" applyAlignment="1">
      <alignment horizontal="center" wrapText="1"/>
    </xf>
    <xf numFmtId="0" fontId="5" fillId="0" borderId="3" xfId="2" applyFont="1" applyBorder="1" applyAlignment="1">
      <alignment horizontal="center" wrapText="1"/>
    </xf>
    <xf numFmtId="0" fontId="5" fillId="0" borderId="4" xfId="2" applyFont="1" applyBorder="1" applyAlignment="1">
      <alignment horizontal="center" wrapText="1"/>
    </xf>
    <xf numFmtId="0" fontId="5" fillId="0" borderId="5" xfId="2" applyFont="1" applyBorder="1" applyAlignment="1">
      <alignment horizontal="left" vertical="top"/>
    </xf>
    <xf numFmtId="0" fontId="5" fillId="0" borderId="2" xfId="2" applyFont="1" applyBorder="1" applyAlignment="1">
      <alignment horizontal="right" vertical="center"/>
    </xf>
    <xf numFmtId="165" fontId="5" fillId="0" borderId="3" xfId="2" applyNumberFormat="1" applyFont="1" applyBorder="1" applyAlignment="1">
      <alignment horizontal="right" vertical="center"/>
    </xf>
    <xf numFmtId="168" fontId="5" fillId="0" borderId="4" xfId="2" applyNumberFormat="1" applyFont="1" applyBorder="1" applyAlignment="1">
      <alignment horizontal="right" vertical="center"/>
    </xf>
    <xf numFmtId="0" fontId="5" fillId="0" borderId="21" xfId="2" applyFont="1" applyBorder="1" applyAlignment="1">
      <alignment horizontal="center" wrapText="1"/>
    </xf>
    <xf numFmtId="0" fontId="5" fillId="0" borderId="25" xfId="2" applyFont="1" applyBorder="1" applyAlignment="1">
      <alignment horizontal="center" wrapText="1"/>
    </xf>
    <xf numFmtId="0" fontId="5" fillId="0" borderId="26" xfId="2" applyFont="1" applyBorder="1" applyAlignment="1">
      <alignment horizontal="center" wrapText="1"/>
    </xf>
    <xf numFmtId="0" fontId="5" fillId="0" borderId="27" xfId="2" applyFont="1" applyBorder="1" applyAlignment="1">
      <alignment horizontal="center" wrapText="1"/>
    </xf>
    <xf numFmtId="0" fontId="5" fillId="0" borderId="19" xfId="2" applyFont="1" applyBorder="1" applyAlignment="1">
      <alignment horizontal="left" vertical="top" wrapText="1"/>
    </xf>
    <xf numFmtId="168" fontId="5" fillId="0" borderId="7" xfId="2" applyNumberFormat="1" applyFont="1" applyBorder="1" applyAlignment="1">
      <alignment horizontal="right" vertical="center"/>
    </xf>
    <xf numFmtId="168" fontId="5" fillId="0" borderId="8" xfId="2" applyNumberFormat="1" applyFont="1" applyBorder="1" applyAlignment="1">
      <alignment horizontal="right" vertical="center"/>
    </xf>
    <xf numFmtId="0" fontId="5" fillId="0" borderId="8" xfId="2" applyFont="1" applyBorder="1" applyAlignment="1">
      <alignment horizontal="left" vertical="center" wrapText="1"/>
    </xf>
    <xf numFmtId="165" fontId="5" fillId="0" borderId="8" xfId="2" applyNumberFormat="1" applyFont="1" applyBorder="1" applyAlignment="1">
      <alignment horizontal="right" vertical="center"/>
    </xf>
    <xf numFmtId="0" fontId="5" fillId="0" borderId="9" xfId="2" applyFont="1" applyBorder="1" applyAlignment="1">
      <alignment horizontal="left" vertical="center" wrapText="1"/>
    </xf>
    <xf numFmtId="0" fontId="5" fillId="0" borderId="30" xfId="2" applyFont="1" applyBorder="1" applyAlignment="1">
      <alignment horizontal="left" vertical="top" wrapText="1"/>
    </xf>
    <xf numFmtId="165" fontId="5" fillId="0" borderId="11" xfId="2" applyNumberFormat="1" applyFont="1" applyBorder="1" applyAlignment="1">
      <alignment horizontal="right" vertical="center"/>
    </xf>
    <xf numFmtId="165" fontId="5" fillId="0" borderId="12" xfId="2" applyNumberFormat="1" applyFont="1" applyBorder="1" applyAlignment="1">
      <alignment horizontal="right" vertical="center"/>
    </xf>
    <xf numFmtId="168" fontId="5" fillId="0" borderId="12" xfId="2" applyNumberFormat="1" applyFont="1" applyBorder="1" applyAlignment="1">
      <alignment horizontal="right" vertical="center"/>
    </xf>
    <xf numFmtId="168" fontId="5" fillId="0" borderId="13" xfId="2" applyNumberFormat="1" applyFont="1" applyBorder="1" applyAlignment="1">
      <alignment horizontal="right" vertical="center"/>
    </xf>
    <xf numFmtId="0" fontId="5" fillId="0" borderId="24" xfId="2" applyFont="1" applyBorder="1" applyAlignment="1">
      <alignment horizontal="left" vertical="top" wrapText="1"/>
    </xf>
    <xf numFmtId="165" fontId="5" fillId="0" borderId="15" xfId="2" applyNumberFormat="1" applyFont="1" applyBorder="1" applyAlignment="1">
      <alignment horizontal="right" vertical="center"/>
    </xf>
    <xf numFmtId="165" fontId="5" fillId="0" borderId="16" xfId="2" applyNumberFormat="1" applyFont="1" applyBorder="1" applyAlignment="1">
      <alignment horizontal="right" vertical="center"/>
    </xf>
    <xf numFmtId="168" fontId="5" fillId="0" borderId="17" xfId="2" applyNumberFormat="1" applyFont="1" applyBorder="1" applyAlignment="1">
      <alignment horizontal="right" vertical="center"/>
    </xf>
    <xf numFmtId="165" fontId="5" fillId="0" borderId="9" xfId="2" applyNumberFormat="1" applyFont="1" applyBorder="1" applyAlignment="1">
      <alignment horizontal="right" vertical="center"/>
    </xf>
    <xf numFmtId="165" fontId="5" fillId="0" borderId="13" xfId="2" applyNumberFormat="1" applyFont="1" applyBorder="1" applyAlignment="1">
      <alignment horizontal="right" vertical="center"/>
    </xf>
    <xf numFmtId="0" fontId="5" fillId="0" borderId="36" xfId="2" applyFont="1" applyBorder="1" applyAlignment="1">
      <alignment horizontal="left" vertical="top" wrapText="1"/>
    </xf>
    <xf numFmtId="165" fontId="5" fillId="0" borderId="37" xfId="2" applyNumberFormat="1" applyFont="1" applyBorder="1" applyAlignment="1">
      <alignment horizontal="right" vertical="center"/>
    </xf>
    <xf numFmtId="165" fontId="5" fillId="0" borderId="38" xfId="2" applyNumberFormat="1" applyFont="1" applyBorder="1" applyAlignment="1">
      <alignment horizontal="right" vertical="center"/>
    </xf>
    <xf numFmtId="168" fontId="5" fillId="0" borderId="39" xfId="2" applyNumberFormat="1" applyFont="1" applyBorder="1" applyAlignment="1">
      <alignment horizontal="right" vertical="center"/>
    </xf>
    <xf numFmtId="165" fontId="5" fillId="0" borderId="39" xfId="2" applyNumberFormat="1" applyFont="1" applyBorder="1" applyAlignment="1">
      <alignment horizontal="right" vertical="center"/>
    </xf>
    <xf numFmtId="165" fontId="5" fillId="0" borderId="17" xfId="2" applyNumberFormat="1" applyFont="1" applyBorder="1" applyAlignment="1">
      <alignment horizontal="right" vertical="center"/>
    </xf>
    <xf numFmtId="0" fontId="5" fillId="0" borderId="19" xfId="2" applyFont="1" applyBorder="1" applyAlignment="1">
      <alignment horizontal="left" vertical="top"/>
    </xf>
    <xf numFmtId="169" fontId="5" fillId="0" borderId="8" xfId="2" applyNumberFormat="1" applyFont="1" applyBorder="1" applyAlignment="1">
      <alignment horizontal="right" vertical="center"/>
    </xf>
    <xf numFmtId="169" fontId="5" fillId="0" borderId="9" xfId="2" applyNumberFormat="1" applyFont="1" applyBorder="1" applyAlignment="1">
      <alignment horizontal="right" vertical="center"/>
    </xf>
    <xf numFmtId="0" fontId="5" fillId="0" borderId="36" xfId="2" applyFont="1" applyBorder="1" applyAlignment="1">
      <alignment horizontal="left" vertical="top"/>
    </xf>
    <xf numFmtId="168" fontId="5" fillId="0" borderId="38" xfId="2" applyNumberFormat="1" applyFont="1" applyBorder="1" applyAlignment="1">
      <alignment horizontal="right" vertical="center"/>
    </xf>
    <xf numFmtId="169" fontId="5" fillId="0" borderId="38" xfId="2" applyNumberFormat="1" applyFont="1" applyBorder="1" applyAlignment="1">
      <alignment horizontal="right" vertical="center"/>
    </xf>
    <xf numFmtId="169" fontId="5" fillId="0" borderId="39" xfId="2" applyNumberFormat="1" applyFont="1" applyBorder="1" applyAlignment="1">
      <alignment horizontal="right" vertical="center"/>
    </xf>
    <xf numFmtId="0" fontId="5" fillId="0" borderId="30" xfId="2" applyFont="1" applyBorder="1" applyAlignment="1">
      <alignment horizontal="left" vertical="top"/>
    </xf>
    <xf numFmtId="169" fontId="5" fillId="0" borderId="12" xfId="2" applyNumberFormat="1" applyFont="1" applyBorder="1" applyAlignment="1">
      <alignment horizontal="right" vertical="center"/>
    </xf>
    <xf numFmtId="169" fontId="5" fillId="0" borderId="13" xfId="2" applyNumberFormat="1" applyFont="1" applyBorder="1" applyAlignment="1">
      <alignment horizontal="right" vertical="center"/>
    </xf>
    <xf numFmtId="0" fontId="5" fillId="0" borderId="24" xfId="2" applyFont="1" applyBorder="1" applyAlignment="1">
      <alignment horizontal="left" vertical="top"/>
    </xf>
    <xf numFmtId="168" fontId="5" fillId="0" borderId="16" xfId="2" applyNumberFormat="1" applyFont="1" applyBorder="1" applyAlignment="1">
      <alignment horizontal="right" vertical="center"/>
    </xf>
    <xf numFmtId="169" fontId="5" fillId="0" borderId="16" xfId="2" applyNumberFormat="1" applyFont="1" applyBorder="1" applyAlignment="1">
      <alignment horizontal="right" vertical="center"/>
    </xf>
    <xf numFmtId="169" fontId="5" fillId="0" borderId="17" xfId="2" applyNumberFormat="1" applyFont="1" applyBorder="1" applyAlignment="1">
      <alignment horizontal="right" vertical="center"/>
    </xf>
    <xf numFmtId="0" fontId="3" fillId="0" borderId="0" xfId="3"/>
    <xf numFmtId="170" fontId="0" fillId="0" borderId="0" xfId="0" applyNumberFormat="1"/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left" vertical="top" wrapText="1"/>
    </xf>
    <xf numFmtId="171" fontId="5" fillId="0" borderId="6" xfId="3" applyNumberFormat="1" applyFont="1" applyBorder="1" applyAlignment="1">
      <alignment horizontal="right" vertical="center"/>
    </xf>
    <xf numFmtId="0" fontId="5" fillId="0" borderId="10" xfId="3" applyFont="1" applyBorder="1" applyAlignment="1">
      <alignment horizontal="left" vertical="top" wrapText="1"/>
    </xf>
    <xf numFmtId="166" fontId="5" fillId="0" borderId="10" xfId="3" applyNumberFormat="1" applyFont="1" applyBorder="1" applyAlignment="1">
      <alignment horizontal="right" vertical="center"/>
    </xf>
    <xf numFmtId="165" fontId="5" fillId="0" borderId="10" xfId="3" applyNumberFormat="1" applyFont="1" applyBorder="1" applyAlignment="1">
      <alignment horizontal="right" vertical="center"/>
    </xf>
    <xf numFmtId="0" fontId="5" fillId="0" borderId="14" xfId="3" applyFont="1" applyBorder="1" applyAlignment="1">
      <alignment horizontal="left" vertical="top" wrapText="1"/>
    </xf>
    <xf numFmtId="165" fontId="5" fillId="0" borderId="14" xfId="3" applyNumberFormat="1" applyFont="1" applyBorder="1" applyAlignment="1">
      <alignment horizontal="right" vertical="center"/>
    </xf>
    <xf numFmtId="0" fontId="5" fillId="0" borderId="5" xfId="4" applyFont="1" applyBorder="1" applyAlignment="1">
      <alignment horizontal="center" wrapText="1"/>
    </xf>
    <xf numFmtId="166" fontId="5" fillId="0" borderId="6" xfId="4" applyNumberFormat="1" applyFont="1" applyBorder="1" applyAlignment="1">
      <alignment horizontal="right" vertical="center"/>
    </xf>
    <xf numFmtId="0" fontId="5" fillId="0" borderId="30" xfId="4" applyFont="1" applyBorder="1" applyAlignment="1">
      <alignment horizontal="left" vertical="top" wrapText="1"/>
    </xf>
    <xf numFmtId="172" fontId="5" fillId="0" borderId="10" xfId="4" applyNumberFormat="1" applyFont="1" applyBorder="1" applyAlignment="1">
      <alignment horizontal="right" vertical="center"/>
    </xf>
    <xf numFmtId="173" fontId="5" fillId="0" borderId="10" xfId="4" applyNumberFormat="1" applyFont="1" applyBorder="1" applyAlignment="1">
      <alignment horizontal="right" vertical="center"/>
    </xf>
    <xf numFmtId="165" fontId="5" fillId="0" borderId="10" xfId="4" applyNumberFormat="1" applyFont="1" applyBorder="1" applyAlignment="1">
      <alignment horizontal="right" vertical="center"/>
    </xf>
    <xf numFmtId="0" fontId="5" fillId="0" borderId="10" xfId="4" applyFont="1" applyBorder="1" applyAlignment="1">
      <alignment horizontal="right" vertical="center"/>
    </xf>
    <xf numFmtId="168" fontId="5" fillId="0" borderId="14" xfId="4" applyNumberFormat="1" applyFont="1" applyBorder="1" applyAlignment="1">
      <alignment horizontal="right" vertical="center"/>
    </xf>
    <xf numFmtId="0" fontId="3" fillId="0" borderId="0" xfId="5"/>
    <xf numFmtId="0" fontId="5" fillId="0" borderId="2" xfId="5" applyFont="1" applyBorder="1" applyAlignment="1">
      <alignment horizontal="center" wrapText="1"/>
    </xf>
    <xf numFmtId="0" fontId="5" fillId="0" borderId="3" xfId="5" applyFont="1" applyBorder="1" applyAlignment="1">
      <alignment horizontal="center" wrapText="1"/>
    </xf>
    <xf numFmtId="0" fontId="5" fillId="0" borderId="4" xfId="5" applyFont="1" applyBorder="1" applyAlignment="1">
      <alignment horizontal="center" wrapText="1"/>
    </xf>
    <xf numFmtId="0" fontId="5" fillId="0" borderId="5" xfId="5" applyFont="1" applyBorder="1" applyAlignment="1">
      <alignment horizontal="left" vertical="top"/>
    </xf>
    <xf numFmtId="0" fontId="5" fillId="0" borderId="2" xfId="5" applyFont="1" applyBorder="1" applyAlignment="1">
      <alignment horizontal="right" vertical="center"/>
    </xf>
    <xf numFmtId="165" fontId="5" fillId="0" borderId="3" xfId="5" applyNumberFormat="1" applyFont="1" applyBorder="1" applyAlignment="1">
      <alignment horizontal="right" vertical="center"/>
    </xf>
    <xf numFmtId="168" fontId="5" fillId="0" borderId="3" xfId="5" applyNumberFormat="1" applyFont="1" applyBorder="1" applyAlignment="1">
      <alignment horizontal="right" vertical="center"/>
    </xf>
    <xf numFmtId="168" fontId="5" fillId="0" borderId="4" xfId="5" applyNumberFormat="1" applyFont="1" applyBorder="1" applyAlignment="1">
      <alignment horizontal="right" vertical="center"/>
    </xf>
    <xf numFmtId="0" fontId="5" fillId="0" borderId="2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0" fontId="5" fillId="0" borderId="4" xfId="6" applyFont="1" applyBorder="1" applyAlignment="1">
      <alignment horizontal="center" wrapText="1"/>
    </xf>
    <xf numFmtId="0" fontId="5" fillId="0" borderId="5" xfId="6" applyFont="1" applyBorder="1" applyAlignment="1">
      <alignment horizontal="left" vertical="top"/>
    </xf>
    <xf numFmtId="0" fontId="5" fillId="0" borderId="2" xfId="6" applyFont="1" applyBorder="1" applyAlignment="1">
      <alignment horizontal="right" vertical="center"/>
    </xf>
    <xf numFmtId="165" fontId="5" fillId="0" borderId="3" xfId="6" applyNumberFormat="1" applyFont="1" applyBorder="1" applyAlignment="1">
      <alignment horizontal="right" vertical="center"/>
    </xf>
    <xf numFmtId="168" fontId="5" fillId="0" borderId="4" xfId="6" applyNumberFormat="1" applyFont="1" applyBorder="1" applyAlignment="1">
      <alignment horizontal="right" vertical="center"/>
    </xf>
    <xf numFmtId="0" fontId="5" fillId="0" borderId="0" xfId="6" applyFont="1" applyAlignment="1">
      <alignment horizontal="left" vertical="top" wrapText="1"/>
    </xf>
    <xf numFmtId="0" fontId="5" fillId="0" borderId="19" xfId="6" applyFont="1" applyBorder="1" applyAlignment="1">
      <alignment horizontal="left" vertical="top" wrapText="1"/>
    </xf>
    <xf numFmtId="168" fontId="5" fillId="0" borderId="7" xfId="6" applyNumberFormat="1" applyFont="1" applyBorder="1" applyAlignment="1">
      <alignment horizontal="right" vertical="center"/>
    </xf>
    <xf numFmtId="166" fontId="5" fillId="0" borderId="8" xfId="6" applyNumberFormat="1" applyFont="1" applyBorder="1" applyAlignment="1">
      <alignment horizontal="right" vertical="center"/>
    </xf>
    <xf numFmtId="168" fontId="5" fillId="0" borderId="8" xfId="6" applyNumberFormat="1" applyFont="1" applyBorder="1" applyAlignment="1">
      <alignment horizontal="right" vertical="center"/>
    </xf>
    <xf numFmtId="0" fontId="5" fillId="0" borderId="9" xfId="6" applyFont="1" applyBorder="1" applyAlignment="1">
      <alignment horizontal="right" vertical="center"/>
    </xf>
    <xf numFmtId="0" fontId="5" fillId="0" borderId="30" xfId="6" applyFont="1" applyBorder="1" applyAlignment="1">
      <alignment horizontal="left" vertical="top" wrapText="1"/>
    </xf>
    <xf numFmtId="168" fontId="5" fillId="0" borderId="11" xfId="6" applyNumberFormat="1" applyFont="1" applyBorder="1" applyAlignment="1">
      <alignment horizontal="right" vertical="center"/>
    </xf>
    <xf numFmtId="166" fontId="5" fillId="0" borderId="12" xfId="6" applyNumberFormat="1" applyFont="1" applyBorder="1" applyAlignment="1">
      <alignment horizontal="right" vertical="center"/>
    </xf>
    <xf numFmtId="168" fontId="5" fillId="0" borderId="12" xfId="6" applyNumberFormat="1" applyFont="1" applyBorder="1" applyAlignment="1">
      <alignment horizontal="right" vertical="center"/>
    </xf>
    <xf numFmtId="0" fontId="5" fillId="0" borderId="12" xfId="6" applyFont="1" applyBorder="1" applyAlignment="1">
      <alignment horizontal="left" vertical="center" wrapText="1"/>
    </xf>
    <xf numFmtId="0" fontId="5" fillId="0" borderId="13" xfId="6" applyFont="1" applyBorder="1" applyAlignment="1">
      <alignment horizontal="left" vertical="center" wrapText="1"/>
    </xf>
    <xf numFmtId="0" fontId="5" fillId="0" borderId="24" xfId="6" applyFont="1" applyBorder="1" applyAlignment="1">
      <alignment horizontal="left" vertical="top" wrapText="1"/>
    </xf>
    <xf numFmtId="168" fontId="5" fillId="0" borderId="15" xfId="6" applyNumberFormat="1" applyFont="1" applyBorder="1" applyAlignment="1">
      <alignment horizontal="right" vertical="center"/>
    </xf>
    <xf numFmtId="166" fontId="5" fillId="0" borderId="16" xfId="6" applyNumberFormat="1" applyFont="1" applyBorder="1" applyAlignment="1">
      <alignment horizontal="right" vertical="center"/>
    </xf>
    <xf numFmtId="0" fontId="5" fillId="0" borderId="16" xfId="6" applyFont="1" applyBorder="1" applyAlignment="1">
      <alignment horizontal="left" vertical="center" wrapText="1"/>
    </xf>
    <xf numFmtId="0" fontId="5" fillId="0" borderId="17" xfId="6" applyFont="1" applyBorder="1" applyAlignment="1">
      <alignment horizontal="left" vertical="center" wrapText="1"/>
    </xf>
    <xf numFmtId="0" fontId="5" fillId="0" borderId="21" xfId="6" applyFont="1" applyBorder="1" applyAlignment="1">
      <alignment horizontal="center" wrapText="1"/>
    </xf>
    <xf numFmtId="0" fontId="5" fillId="0" borderId="25" xfId="6" applyFont="1" applyBorder="1" applyAlignment="1">
      <alignment horizontal="center" wrapText="1"/>
    </xf>
    <xf numFmtId="0" fontId="5" fillId="0" borderId="26" xfId="6" applyFont="1" applyBorder="1" applyAlignment="1">
      <alignment horizontal="center" wrapText="1"/>
    </xf>
    <xf numFmtId="0" fontId="5" fillId="0" borderId="8" xfId="6" applyFont="1" applyBorder="1" applyAlignment="1">
      <alignment horizontal="left" vertical="center" wrapText="1"/>
    </xf>
    <xf numFmtId="165" fontId="5" fillId="0" borderId="9" xfId="6" applyNumberFormat="1" applyFont="1" applyBorder="1" applyAlignment="1">
      <alignment horizontal="right" vertical="center"/>
    </xf>
    <xf numFmtId="165" fontId="5" fillId="0" borderId="11" xfId="6" applyNumberFormat="1" applyFont="1" applyBorder="1" applyAlignment="1">
      <alignment horizontal="right" vertical="center"/>
    </xf>
    <xf numFmtId="165" fontId="5" fillId="0" borderId="12" xfId="6" applyNumberFormat="1" applyFont="1" applyBorder="1" applyAlignment="1">
      <alignment horizontal="right" vertical="center"/>
    </xf>
    <xf numFmtId="165" fontId="5" fillId="0" borderId="13" xfId="6" applyNumberFormat="1" applyFont="1" applyBorder="1" applyAlignment="1">
      <alignment horizontal="right" vertical="center"/>
    </xf>
    <xf numFmtId="165" fontId="5" fillId="0" borderId="15" xfId="6" applyNumberFormat="1" applyFont="1" applyBorder="1" applyAlignment="1">
      <alignment horizontal="right" vertical="center"/>
    </xf>
    <xf numFmtId="165" fontId="5" fillId="0" borderId="16" xfId="6" applyNumberFormat="1" applyFont="1" applyBorder="1" applyAlignment="1">
      <alignment horizontal="right" vertical="center"/>
    </xf>
    <xf numFmtId="165" fontId="5" fillId="0" borderId="17" xfId="6" applyNumberFormat="1" applyFont="1" applyBorder="1" applyAlignment="1">
      <alignment horizontal="right" vertical="center"/>
    </xf>
    <xf numFmtId="0" fontId="10" fillId="0" borderId="2" xfId="8" applyFont="1" applyBorder="1" applyAlignment="1">
      <alignment horizontal="center" vertical="center" wrapText="1"/>
    </xf>
    <xf numFmtId="0" fontId="10" fillId="0" borderId="3" xfId="8" applyFont="1" applyBorder="1" applyAlignment="1">
      <alignment horizontal="center" vertical="center" wrapText="1"/>
    </xf>
    <xf numFmtId="0" fontId="10" fillId="0" borderId="4" xfId="8" applyFont="1" applyBorder="1" applyAlignment="1">
      <alignment horizontal="center" vertical="center" wrapText="1"/>
    </xf>
    <xf numFmtId="0" fontId="10" fillId="0" borderId="19" xfId="8" applyFont="1" applyBorder="1" applyAlignment="1">
      <alignment horizontal="center" vertical="center"/>
    </xf>
    <xf numFmtId="166" fontId="10" fillId="0" borderId="7" xfId="8" applyNumberFormat="1" applyFont="1" applyBorder="1" applyAlignment="1">
      <alignment horizontal="center" vertical="center"/>
    </xf>
    <xf numFmtId="174" fontId="10" fillId="0" borderId="8" xfId="8" applyNumberFormat="1" applyFont="1" applyBorder="1" applyAlignment="1">
      <alignment horizontal="center" vertical="center"/>
    </xf>
    <xf numFmtId="174" fontId="10" fillId="0" borderId="9" xfId="8" applyNumberFormat="1" applyFont="1" applyBorder="1" applyAlignment="1">
      <alignment horizontal="center" vertical="center"/>
    </xf>
    <xf numFmtId="0" fontId="10" fillId="0" borderId="30" xfId="8" applyFont="1" applyBorder="1" applyAlignment="1">
      <alignment horizontal="center" vertical="center"/>
    </xf>
    <xf numFmtId="166" fontId="10" fillId="0" borderId="11" xfId="8" applyNumberFormat="1" applyFont="1" applyBorder="1" applyAlignment="1">
      <alignment horizontal="center" vertical="center"/>
    </xf>
    <xf numFmtId="174" fontId="10" fillId="0" borderId="12" xfId="8" applyNumberFormat="1" applyFont="1" applyBorder="1" applyAlignment="1">
      <alignment horizontal="center" vertical="center"/>
    </xf>
    <xf numFmtId="174" fontId="10" fillId="0" borderId="13" xfId="8" applyNumberFormat="1" applyFont="1" applyBorder="1" applyAlignment="1">
      <alignment horizontal="center" vertical="center"/>
    </xf>
    <xf numFmtId="0" fontId="10" fillId="0" borderId="24" xfId="8" applyFont="1" applyBorder="1" applyAlignment="1">
      <alignment horizontal="center" vertical="center" wrapText="1"/>
    </xf>
    <xf numFmtId="166" fontId="10" fillId="0" borderId="15" xfId="8" applyNumberFormat="1" applyFont="1" applyBorder="1" applyAlignment="1">
      <alignment horizontal="center" vertical="center"/>
    </xf>
    <xf numFmtId="174" fontId="10" fillId="0" borderId="16" xfId="8" applyNumberFormat="1" applyFont="1" applyBorder="1" applyAlignment="1">
      <alignment horizontal="center" vertical="center"/>
    </xf>
    <xf numFmtId="0" fontId="10" fillId="0" borderId="17" xfId="8" applyFont="1" applyBorder="1" applyAlignment="1">
      <alignment horizontal="center" vertical="center" wrapText="1"/>
    </xf>
    <xf numFmtId="0" fontId="10" fillId="0" borderId="19" xfId="8" applyFont="1" applyBorder="1" applyAlignment="1">
      <alignment horizontal="center" vertical="center" wrapText="1"/>
    </xf>
    <xf numFmtId="0" fontId="10" fillId="0" borderId="30" xfId="8" applyFont="1" applyBorder="1" applyAlignment="1">
      <alignment horizontal="center" vertical="center" wrapText="1"/>
    </xf>
    <xf numFmtId="0" fontId="9" fillId="0" borderId="0" xfId="8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9" fontId="0" fillId="0" borderId="44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66" fontId="0" fillId="0" borderId="43" xfId="0" applyNumberFormat="1" applyBorder="1" applyAlignment="1">
      <alignment horizontal="center" vertical="center"/>
    </xf>
    <xf numFmtId="9" fontId="0" fillId="0" borderId="43" xfId="7" applyFont="1" applyBorder="1" applyAlignment="1">
      <alignment horizontal="center" vertical="center"/>
    </xf>
    <xf numFmtId="9" fontId="0" fillId="0" borderId="43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9" fontId="0" fillId="0" borderId="0" xfId="7" applyFont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5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175" fontId="0" fillId="0" borderId="44" xfId="0" applyNumberFormat="1" applyBorder="1" applyAlignment="1">
      <alignment horizontal="center" vertical="center"/>
    </xf>
    <xf numFmtId="170" fontId="0" fillId="0" borderId="44" xfId="0" applyNumberForma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175" fontId="0" fillId="0" borderId="43" xfId="0" applyNumberFormat="1" applyBorder="1" applyAlignment="1">
      <alignment horizontal="center" vertical="center"/>
    </xf>
    <xf numFmtId="170" fontId="0" fillId="0" borderId="43" xfId="0" applyNumberFormat="1" applyBorder="1" applyAlignment="1">
      <alignment horizontal="center" vertical="center"/>
    </xf>
    <xf numFmtId="0" fontId="11" fillId="3" borderId="45" xfId="1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175" fontId="0" fillId="0" borderId="42" xfId="0" applyNumberForma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5" fillId="0" borderId="2" xfId="3" applyFont="1" applyBorder="1" applyAlignment="1">
      <alignment wrapText="1"/>
    </xf>
    <xf numFmtId="0" fontId="5" fillId="0" borderId="3" xfId="3" applyFont="1" applyBorder="1" applyAlignment="1">
      <alignment wrapText="1"/>
    </xf>
    <xf numFmtId="0" fontId="5" fillId="0" borderId="4" xfId="3" applyFont="1" applyBorder="1" applyAlignment="1">
      <alignment wrapText="1"/>
    </xf>
    <xf numFmtId="0" fontId="5" fillId="0" borderId="5" xfId="3" applyFont="1" applyBorder="1" applyAlignment="1">
      <alignment vertical="top"/>
    </xf>
    <xf numFmtId="0" fontId="5" fillId="0" borderId="2" xfId="3" applyFont="1" applyBorder="1" applyAlignment="1">
      <alignment vertical="center"/>
    </xf>
    <xf numFmtId="165" fontId="5" fillId="0" borderId="3" xfId="3" applyNumberFormat="1" applyFont="1" applyBorder="1" applyAlignment="1">
      <alignment vertical="center"/>
    </xf>
    <xf numFmtId="168" fontId="5" fillId="0" borderId="3" xfId="3" applyNumberFormat="1" applyFont="1" applyBorder="1" applyAlignment="1">
      <alignment vertical="center"/>
    </xf>
    <xf numFmtId="168" fontId="5" fillId="0" borderId="4" xfId="3" applyNumberFormat="1" applyFont="1" applyBorder="1" applyAlignment="1">
      <alignment vertical="center"/>
    </xf>
    <xf numFmtId="0" fontId="9" fillId="0" borderId="0" xfId="9"/>
    <xf numFmtId="0" fontId="12" fillId="0" borderId="0" xfId="9" applyFont="1"/>
    <xf numFmtId="0" fontId="10" fillId="0" borderId="30" xfId="9" applyFont="1" applyBorder="1" applyAlignment="1">
      <alignment horizontal="left" vertical="top" wrapText="1"/>
    </xf>
    <xf numFmtId="0" fontId="10" fillId="0" borderId="24" xfId="9" applyFont="1" applyBorder="1" applyAlignment="1">
      <alignment horizontal="left" vertical="top" wrapText="1"/>
    </xf>
    <xf numFmtId="0" fontId="10" fillId="0" borderId="2" xfId="9" applyFont="1" applyBorder="1" applyAlignment="1">
      <alignment horizontal="center" wrapText="1"/>
    </xf>
    <xf numFmtId="0" fontId="10" fillId="0" borderId="3" xfId="9" applyFont="1" applyBorder="1" applyAlignment="1">
      <alignment horizontal="center" wrapText="1"/>
    </xf>
    <xf numFmtId="0" fontId="10" fillId="0" borderId="4" xfId="9" applyFont="1" applyBorder="1" applyAlignment="1">
      <alignment horizontal="center" wrapText="1"/>
    </xf>
    <xf numFmtId="0" fontId="10" fillId="0" borderId="19" xfId="9" applyFont="1" applyBorder="1" applyAlignment="1">
      <alignment horizontal="left" vertical="top" wrapText="1"/>
    </xf>
    <xf numFmtId="166" fontId="10" fillId="0" borderId="7" xfId="9" applyNumberFormat="1" applyFont="1" applyBorder="1" applyAlignment="1">
      <alignment horizontal="right" vertical="center"/>
    </xf>
    <xf numFmtId="166" fontId="10" fillId="0" borderId="8" xfId="9" applyNumberFormat="1" applyFont="1" applyBorder="1" applyAlignment="1">
      <alignment horizontal="right" vertical="center"/>
    </xf>
    <xf numFmtId="166" fontId="10" fillId="0" borderId="9" xfId="9" applyNumberFormat="1" applyFont="1" applyBorder="1" applyAlignment="1">
      <alignment horizontal="right" vertical="center"/>
    </xf>
    <xf numFmtId="166" fontId="10" fillId="0" borderId="11" xfId="9" applyNumberFormat="1" applyFont="1" applyBorder="1" applyAlignment="1">
      <alignment horizontal="right" vertical="center"/>
    </xf>
    <xf numFmtId="166" fontId="10" fillId="0" borderId="12" xfId="9" applyNumberFormat="1" applyFont="1" applyBorder="1" applyAlignment="1">
      <alignment horizontal="right" vertical="center"/>
    </xf>
    <xf numFmtId="166" fontId="10" fillId="0" borderId="13" xfId="9" applyNumberFormat="1" applyFont="1" applyBorder="1" applyAlignment="1">
      <alignment horizontal="right" vertical="center"/>
    </xf>
    <xf numFmtId="167" fontId="10" fillId="0" borderId="15" xfId="9" applyNumberFormat="1" applyFont="1" applyBorder="1" applyAlignment="1">
      <alignment horizontal="right" vertical="center"/>
    </xf>
    <xf numFmtId="167" fontId="10" fillId="0" borderId="16" xfId="9" applyNumberFormat="1" applyFont="1" applyBorder="1" applyAlignment="1">
      <alignment horizontal="right" vertical="center"/>
    </xf>
    <xf numFmtId="167" fontId="10" fillId="0" borderId="17" xfId="9" applyNumberFormat="1" applyFont="1" applyBorder="1" applyAlignment="1">
      <alignment horizontal="right" vertical="center"/>
    </xf>
    <xf numFmtId="174" fontId="10" fillId="0" borderId="8" xfId="9" applyNumberFormat="1" applyFont="1" applyBorder="1" applyAlignment="1">
      <alignment horizontal="right" vertical="center"/>
    </xf>
    <xf numFmtId="174" fontId="10" fillId="0" borderId="9" xfId="9" applyNumberFormat="1" applyFont="1" applyBorder="1" applyAlignment="1">
      <alignment horizontal="right" vertical="center"/>
    </xf>
    <xf numFmtId="174" fontId="10" fillId="0" borderId="12" xfId="9" applyNumberFormat="1" applyFont="1" applyBorder="1" applyAlignment="1">
      <alignment horizontal="right" vertical="center"/>
    </xf>
    <xf numFmtId="174" fontId="10" fillId="0" borderId="13" xfId="9" applyNumberFormat="1" applyFont="1" applyBorder="1" applyAlignment="1">
      <alignment horizontal="right" vertical="center"/>
    </xf>
    <xf numFmtId="166" fontId="10" fillId="0" borderId="15" xfId="9" applyNumberFormat="1" applyFont="1" applyBorder="1" applyAlignment="1">
      <alignment horizontal="right" vertical="center"/>
    </xf>
    <xf numFmtId="174" fontId="10" fillId="0" borderId="16" xfId="9" applyNumberFormat="1" applyFont="1" applyBorder="1" applyAlignment="1">
      <alignment horizontal="right" vertical="center"/>
    </xf>
    <xf numFmtId="0" fontId="10" fillId="0" borderId="17" xfId="9" applyFont="1" applyBorder="1" applyAlignment="1">
      <alignment horizontal="left" vertical="center" wrapText="1"/>
    </xf>
    <xf numFmtId="166" fontId="0" fillId="0" borderId="0" xfId="0" applyNumberFormat="1"/>
    <xf numFmtId="0" fontId="0" fillId="0" borderId="0" xfId="7" applyNumberFormat="1" applyFont="1" applyBorder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0" fillId="0" borderId="44" xfId="7" applyNumberFormat="1" applyFont="1" applyBorder="1" applyAlignment="1">
      <alignment horizontal="center" vertical="center"/>
    </xf>
    <xf numFmtId="166" fontId="0" fillId="0" borderId="44" xfId="0" applyNumberFormat="1" applyBorder="1" applyAlignment="1">
      <alignment horizontal="center" vertical="center"/>
    </xf>
    <xf numFmtId="174" fontId="0" fillId="0" borderId="44" xfId="0" applyNumberFormat="1" applyBorder="1" applyAlignment="1">
      <alignment horizontal="center" vertical="center"/>
    </xf>
    <xf numFmtId="167" fontId="0" fillId="0" borderId="44" xfId="0" applyNumberFormat="1" applyBorder="1" applyAlignment="1">
      <alignment horizontal="center" vertical="center"/>
    </xf>
    <xf numFmtId="174" fontId="0" fillId="0" borderId="43" xfId="7" applyNumberFormat="1" applyFont="1" applyBorder="1" applyAlignment="1">
      <alignment horizontal="center" vertical="center"/>
    </xf>
    <xf numFmtId="166" fontId="10" fillId="0" borderId="43" xfId="9" applyNumberFormat="1" applyFont="1" applyBorder="1" applyAlignment="1">
      <alignment horizontal="center" vertical="center"/>
    </xf>
    <xf numFmtId="174" fontId="0" fillId="0" borderId="43" xfId="0" applyNumberFormat="1" applyBorder="1" applyAlignment="1">
      <alignment horizontal="center" vertical="center"/>
    </xf>
    <xf numFmtId="167" fontId="0" fillId="0" borderId="43" xfId="0" applyNumberFormat="1" applyBorder="1" applyAlignment="1">
      <alignment horizontal="center" vertical="center"/>
    </xf>
    <xf numFmtId="0" fontId="0" fillId="0" borderId="43" xfId="7" applyNumberFormat="1" applyFont="1" applyBorder="1" applyAlignment="1">
      <alignment horizontal="center" vertical="center"/>
    </xf>
    <xf numFmtId="166" fontId="0" fillId="0" borderId="44" xfId="0" applyNumberFormat="1" applyBorder="1"/>
    <xf numFmtId="174" fontId="0" fillId="0" borderId="44" xfId="0" applyNumberFormat="1" applyBorder="1"/>
    <xf numFmtId="167" fontId="0" fillId="0" borderId="44" xfId="0" applyNumberFormat="1" applyBorder="1"/>
    <xf numFmtId="174" fontId="0" fillId="0" borderId="0" xfId="0" applyNumberFormat="1"/>
    <xf numFmtId="167" fontId="0" fillId="0" borderId="0" xfId="0" applyNumberFormat="1"/>
    <xf numFmtId="166" fontId="0" fillId="0" borderId="43" xfId="0" applyNumberFormat="1" applyBorder="1"/>
    <xf numFmtId="174" fontId="0" fillId="0" borderId="43" xfId="0" applyNumberFormat="1" applyBorder="1"/>
    <xf numFmtId="167" fontId="0" fillId="0" borderId="43" xfId="0" applyNumberFormat="1" applyBorder="1"/>
    <xf numFmtId="166" fontId="0" fillId="0" borderId="44" xfId="0" applyNumberFormat="1" applyBorder="1" applyAlignment="1">
      <alignment horizontal="center"/>
    </xf>
    <xf numFmtId="174" fontId="0" fillId="0" borderId="44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43" xfId="0" applyNumberFormat="1" applyBorder="1" applyAlignment="1">
      <alignment horizontal="center"/>
    </xf>
    <xf numFmtId="174" fontId="0" fillId="0" borderId="43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0" fontId="10" fillId="0" borderId="18" xfId="8" applyFont="1" applyBorder="1" applyAlignment="1">
      <alignment horizontal="center" vertical="center" wrapText="1"/>
    </xf>
    <xf numFmtId="0" fontId="10" fillId="0" borderId="29" xfId="8" applyFont="1" applyBorder="1" applyAlignment="1">
      <alignment horizontal="center" vertical="center" wrapText="1"/>
    </xf>
    <xf numFmtId="0" fontId="10" fillId="0" borderId="23" xfId="8" applyFont="1" applyBorder="1" applyAlignment="1">
      <alignment horizontal="center" vertical="center" wrapText="1"/>
    </xf>
    <xf numFmtId="0" fontId="4" fillId="0" borderId="0" xfId="8" applyFont="1" applyAlignment="1">
      <alignment horizontal="center" vertical="center" wrapText="1"/>
    </xf>
    <xf numFmtId="0" fontId="10" fillId="0" borderId="31" xfId="8" applyFont="1" applyBorder="1" applyAlignment="1">
      <alignment horizontal="center" vertical="center" wrapText="1"/>
    </xf>
    <xf numFmtId="0" fontId="10" fillId="0" borderId="33" xfId="8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9" fontId="0" fillId="0" borderId="43" xfId="0" applyNumberFormat="1" applyBorder="1" applyAlignment="1">
      <alignment horizontal="center" vertical="center"/>
    </xf>
    <xf numFmtId="9" fontId="0" fillId="0" borderId="44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/>
    </xf>
    <xf numFmtId="0" fontId="10" fillId="0" borderId="18" xfId="9" applyFont="1" applyBorder="1" applyAlignment="1">
      <alignment horizontal="left" vertical="top" wrapText="1"/>
    </xf>
    <xf numFmtId="0" fontId="10" fillId="0" borderId="29" xfId="9" applyFont="1" applyBorder="1" applyAlignment="1">
      <alignment horizontal="left" vertical="top" wrapText="1"/>
    </xf>
    <xf numFmtId="0" fontId="10" fillId="0" borderId="23" xfId="9" applyFont="1" applyBorder="1" applyAlignment="1">
      <alignment horizontal="left" vertical="top" wrapText="1"/>
    </xf>
    <xf numFmtId="0" fontId="4" fillId="0" borderId="0" xfId="9" applyFont="1" applyAlignment="1">
      <alignment horizontal="center" vertical="center" wrapText="1"/>
    </xf>
    <xf numFmtId="0" fontId="10" fillId="0" borderId="31" xfId="9" applyFont="1" applyBorder="1" applyAlignment="1">
      <alignment horizontal="left" wrapText="1"/>
    </xf>
    <xf numFmtId="0" fontId="10" fillId="0" borderId="33" xfId="9" applyFont="1" applyBorder="1" applyAlignment="1">
      <alignment horizontal="left" wrapText="1"/>
    </xf>
    <xf numFmtId="0" fontId="10" fillId="0" borderId="24" xfId="9" applyFont="1" applyBorder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5" fillId="0" borderId="5" xfId="1" applyFont="1" applyBorder="1" applyAlignment="1">
      <alignment horizontal="left" wrapText="1"/>
    </xf>
    <xf numFmtId="0" fontId="2" fillId="0" borderId="4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5" fillId="0" borderId="28" xfId="2" applyFont="1" applyBorder="1" applyAlignment="1">
      <alignment horizontal="left" vertical="top"/>
    </xf>
    <xf numFmtId="0" fontId="5" fillId="0" borderId="40" xfId="2" applyFont="1" applyBorder="1" applyAlignment="1">
      <alignment horizontal="left" vertical="top" wrapText="1"/>
    </xf>
    <xf numFmtId="0" fontId="5" fillId="0" borderId="29" xfId="2" applyFont="1" applyBorder="1" applyAlignment="1">
      <alignment horizontal="left" vertical="top" wrapText="1"/>
    </xf>
    <xf numFmtId="0" fontId="5" fillId="0" borderId="23" xfId="2" applyFont="1" applyBorder="1" applyAlignment="1">
      <alignment horizontal="left" vertical="top" wrapText="1"/>
    </xf>
    <xf numFmtId="0" fontId="5" fillId="0" borderId="0" xfId="2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0" fontId="5" fillId="0" borderId="18" xfId="2" applyFont="1" applyBorder="1" applyAlignment="1">
      <alignment horizontal="left" wrapText="1"/>
    </xf>
    <xf numFmtId="0" fontId="5" fillId="0" borderId="19" xfId="2" applyFont="1" applyBorder="1" applyAlignment="1">
      <alignment horizontal="left" wrapText="1"/>
    </xf>
    <xf numFmtId="0" fontId="5" fillId="0" borderId="23" xfId="2" applyFont="1" applyBorder="1" applyAlignment="1">
      <alignment horizontal="left" wrapText="1"/>
    </xf>
    <xf numFmtId="0" fontId="5" fillId="0" borderId="24" xfId="2" applyFont="1" applyBorder="1" applyAlignment="1">
      <alignment horizontal="left" wrapText="1"/>
    </xf>
    <xf numFmtId="0" fontId="5" fillId="0" borderId="20" xfId="2" applyFont="1" applyBorder="1" applyAlignment="1">
      <alignment horizontal="center" wrapText="1"/>
    </xf>
    <xf numFmtId="0" fontId="5" fillId="0" borderId="25" xfId="2" applyFont="1" applyBorder="1" applyAlignment="1">
      <alignment horizontal="center" wrapText="1"/>
    </xf>
    <xf numFmtId="0" fontId="5" fillId="0" borderId="21" xfId="2" applyFont="1" applyBorder="1" applyAlignment="1">
      <alignment horizontal="center" wrapText="1"/>
    </xf>
    <xf numFmtId="0" fontId="5" fillId="0" borderId="26" xfId="2" applyFont="1" applyBorder="1" applyAlignment="1">
      <alignment horizontal="center" wrapText="1"/>
    </xf>
    <xf numFmtId="0" fontId="5" fillId="0" borderId="22" xfId="2" applyFont="1" applyBorder="1" applyAlignment="1">
      <alignment horizontal="center" wrapText="1"/>
    </xf>
    <xf numFmtId="0" fontId="5" fillId="0" borderId="31" xfId="2" applyFont="1" applyBorder="1" applyAlignment="1">
      <alignment horizontal="left" wrapText="1"/>
    </xf>
    <xf numFmtId="0" fontId="5" fillId="0" borderId="32" xfId="2" applyFont="1" applyBorder="1" applyAlignment="1">
      <alignment horizontal="left" wrapText="1"/>
    </xf>
    <xf numFmtId="0" fontId="5" fillId="0" borderId="33" xfId="2" applyFont="1" applyBorder="1" applyAlignment="1">
      <alignment horizontal="left" wrapText="1"/>
    </xf>
    <xf numFmtId="0" fontId="5" fillId="0" borderId="34" xfId="2" applyFont="1" applyBorder="1" applyAlignment="1">
      <alignment horizontal="left" vertical="top" wrapText="1"/>
    </xf>
    <xf numFmtId="0" fontId="5" fillId="0" borderId="35" xfId="2" applyFont="1" applyBorder="1" applyAlignment="1">
      <alignment horizontal="left" vertical="top" wrapText="1"/>
    </xf>
    <xf numFmtId="0" fontId="5" fillId="0" borderId="41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4" fillId="0" borderId="0" xfId="3" applyFont="1" applyAlignment="1">
      <alignment vertical="center" wrapText="1"/>
    </xf>
    <xf numFmtId="0" fontId="5" fillId="0" borderId="5" xfId="3" applyFont="1" applyBorder="1" applyAlignment="1">
      <alignment wrapText="1"/>
    </xf>
    <xf numFmtId="0" fontId="5" fillId="0" borderId="0" xfId="3" applyFont="1" applyAlignment="1">
      <alignment vertical="top" wrapText="1"/>
    </xf>
    <xf numFmtId="0" fontId="4" fillId="0" borderId="0" xfId="3" applyFont="1" applyAlignment="1">
      <alignment horizontal="center" vertical="center" wrapText="1"/>
    </xf>
    <xf numFmtId="0" fontId="5" fillId="0" borderId="5" xfId="3" applyFont="1" applyBorder="1" applyAlignment="1">
      <alignment horizontal="left" wrapText="1"/>
    </xf>
    <xf numFmtId="0" fontId="5" fillId="0" borderId="0" xfId="4" applyFont="1" applyAlignment="1">
      <alignment horizontal="left" vertical="top" wrapText="1"/>
    </xf>
    <xf numFmtId="0" fontId="4" fillId="0" borderId="0" xfId="4" applyFont="1" applyAlignment="1">
      <alignment horizontal="center" vertical="center" wrapText="1"/>
    </xf>
    <xf numFmtId="0" fontId="5" fillId="0" borderId="31" xfId="4" applyFont="1" applyBorder="1" applyAlignment="1">
      <alignment horizontal="left" wrapText="1"/>
    </xf>
    <xf numFmtId="0" fontId="5" fillId="0" borderId="33" xfId="4" applyFont="1" applyBorder="1" applyAlignment="1">
      <alignment horizontal="left" wrapText="1"/>
    </xf>
    <xf numFmtId="0" fontId="5" fillId="0" borderId="18" xfId="4" applyFont="1" applyBorder="1" applyAlignment="1">
      <alignment horizontal="left" vertical="top" wrapText="1"/>
    </xf>
    <xf numFmtId="0" fontId="5" fillId="0" borderId="19" xfId="4" applyFont="1" applyBorder="1" applyAlignment="1">
      <alignment horizontal="left" vertical="top" wrapText="1"/>
    </xf>
    <xf numFmtId="0" fontId="5" fillId="0" borderId="29" xfId="4" applyFont="1" applyBorder="1" applyAlignment="1">
      <alignment horizontal="left" vertical="top" wrapText="1"/>
    </xf>
    <xf numFmtId="0" fontId="5" fillId="0" borderId="30" xfId="4" applyFont="1" applyBorder="1" applyAlignment="1">
      <alignment horizontal="left" vertical="top" wrapText="1"/>
    </xf>
    <xf numFmtId="0" fontId="5" fillId="0" borderId="23" xfId="4" applyFont="1" applyBorder="1" applyAlignment="1">
      <alignment horizontal="left" vertical="top" wrapText="1"/>
    </xf>
    <xf numFmtId="0" fontId="5" fillId="0" borderId="24" xfId="4" applyFont="1" applyBorder="1" applyAlignment="1">
      <alignment horizontal="left" vertical="top" wrapText="1"/>
    </xf>
    <xf numFmtId="0" fontId="5" fillId="0" borderId="0" xfId="5" applyFont="1" applyAlignment="1">
      <alignment horizontal="left" vertical="top" wrapText="1"/>
    </xf>
    <xf numFmtId="0" fontId="4" fillId="0" borderId="0" xfId="5" applyFont="1" applyAlignment="1">
      <alignment horizontal="center" vertical="center" wrapText="1"/>
    </xf>
    <xf numFmtId="0" fontId="5" fillId="0" borderId="5" xfId="5" applyFont="1" applyBorder="1" applyAlignment="1">
      <alignment horizontal="left" wrapText="1"/>
    </xf>
    <xf numFmtId="0" fontId="5" fillId="0" borderId="0" xfId="6" applyFont="1" applyAlignment="1">
      <alignment horizontal="left" vertical="top" wrapText="1"/>
    </xf>
    <xf numFmtId="0" fontId="5" fillId="0" borderId="31" xfId="6" applyFont="1" applyBorder="1" applyAlignment="1">
      <alignment horizontal="left" wrapText="1"/>
    </xf>
    <xf numFmtId="0" fontId="5" fillId="0" borderId="33" xfId="6" applyFont="1" applyBorder="1" applyAlignment="1">
      <alignment horizontal="left" wrapText="1"/>
    </xf>
    <xf numFmtId="0" fontId="5" fillId="0" borderId="28" xfId="6" applyFont="1" applyBorder="1" applyAlignment="1">
      <alignment horizontal="left" vertical="top"/>
    </xf>
    <xf numFmtId="0" fontId="5" fillId="0" borderId="29" xfId="6" applyFont="1" applyBorder="1" applyAlignment="1">
      <alignment horizontal="left" vertical="top" wrapText="1"/>
    </xf>
    <xf numFmtId="0" fontId="5" fillId="0" borderId="23" xfId="6" applyFont="1" applyBorder="1" applyAlignment="1">
      <alignment horizontal="left" vertical="top" wrapText="1"/>
    </xf>
    <xf numFmtId="0" fontId="4" fillId="0" borderId="0" xfId="6" applyFont="1" applyAlignment="1">
      <alignment horizontal="center" vertical="center" wrapText="1"/>
    </xf>
    <xf numFmtId="0" fontId="5" fillId="0" borderId="18" xfId="6" applyFont="1" applyBorder="1" applyAlignment="1">
      <alignment horizontal="left" wrapText="1"/>
    </xf>
    <xf numFmtId="0" fontId="5" fillId="0" borderId="19" xfId="6" applyFont="1" applyBorder="1" applyAlignment="1">
      <alignment horizontal="left" wrapText="1"/>
    </xf>
    <xf numFmtId="0" fontId="5" fillId="0" borderId="23" xfId="6" applyFont="1" applyBorder="1" applyAlignment="1">
      <alignment horizontal="left" wrapText="1"/>
    </xf>
    <xf numFmtId="0" fontId="5" fillId="0" borderId="24" xfId="6" applyFont="1" applyBorder="1" applyAlignment="1">
      <alignment horizontal="left" wrapText="1"/>
    </xf>
    <xf numFmtId="0" fontId="5" fillId="0" borderId="20" xfId="6" applyFont="1" applyBorder="1" applyAlignment="1">
      <alignment horizontal="center" wrapText="1"/>
    </xf>
    <xf numFmtId="0" fontId="5" fillId="0" borderId="21" xfId="6" applyFont="1" applyBorder="1" applyAlignment="1">
      <alignment horizontal="center" wrapText="1"/>
    </xf>
    <xf numFmtId="0" fontId="5" fillId="0" borderId="26" xfId="6" applyFont="1" applyBorder="1" applyAlignment="1">
      <alignment horizontal="center" wrapText="1"/>
    </xf>
    <xf numFmtId="0" fontId="5" fillId="0" borderId="22" xfId="6" applyFont="1" applyBorder="1" applyAlignment="1">
      <alignment horizontal="center" wrapText="1"/>
    </xf>
    <xf numFmtId="0" fontId="5" fillId="0" borderId="27" xfId="6" applyFont="1" applyBorder="1" applyAlignment="1">
      <alignment horizontal="center" wrapText="1"/>
    </xf>
    <xf numFmtId="0" fontId="5" fillId="0" borderId="5" xfId="6" applyFont="1" applyBorder="1" applyAlignment="1">
      <alignment horizontal="left" wrapText="1"/>
    </xf>
  </cellXfs>
  <cellStyles count="10">
    <cellStyle name="Normal" xfId="0" builtinId="0"/>
    <cellStyle name="Normal_ANALISIS REGRESI LINIER BERGAND" xfId="6" xr:uid="{57D987F8-DC27-4AD3-B343-64EBE6F32E2B}"/>
    <cellStyle name="Normal_DESKRIPTIF" xfId="8" xr:uid="{7B6448B7-F18D-462A-8943-1C1428D31A1D}"/>
    <cellStyle name="Normal_DESKRIPTIF VARIABEL" xfId="9" xr:uid="{BEA0014A-9740-430D-AA61-BFA58A7B1F51}"/>
    <cellStyle name="Normal_UJI AUTOKORELASI" xfId="3" xr:uid="{39212C83-2A90-4871-B539-788DEF12FEB4}"/>
    <cellStyle name="Normal_UJI LINIERITAS" xfId="5" xr:uid="{A41D3289-DC0D-4E15-83A1-1182B8DA18E1}"/>
    <cellStyle name="Normal_UJI MULTIKOLINIERITAS" xfId="2" xr:uid="{0A12A55F-A5E7-4631-9CB2-CE7869D8EE83}"/>
    <cellStyle name="Normal_UJI NORMALITAS" xfId="4" xr:uid="{E97CF025-BD19-489A-841A-B949DE3F118F}"/>
    <cellStyle name="Normal_UJI VALIDITAS DAN RELIABILITAS" xfId="1" xr:uid="{5DFFEA4A-2F2A-45F2-BE7B-FCBC9A7CB709}"/>
    <cellStyle name="Percent" xfId="7" builtinId="5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1</xdr:row>
      <xdr:rowOff>76200</xdr:rowOff>
    </xdr:from>
    <xdr:to>
      <xdr:col>11</xdr:col>
      <xdr:colOff>17557</xdr:colOff>
      <xdr:row>12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629D35-8B51-48E7-B6DA-6464082F5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0" y="247650"/>
          <a:ext cx="2436907" cy="1952625"/>
        </a:xfrm>
        <a:prstGeom prst="rect">
          <a:avLst/>
        </a:prstGeom>
      </xdr:spPr>
    </xdr:pic>
    <xdr:clientData/>
  </xdr:twoCellAnchor>
  <xdr:twoCellAnchor editAs="oneCell">
    <xdr:from>
      <xdr:col>7</xdr:col>
      <xdr:colOff>1</xdr:colOff>
      <xdr:row>13</xdr:row>
      <xdr:rowOff>0</xdr:rowOff>
    </xdr:from>
    <xdr:to>
      <xdr:col>11</xdr:col>
      <xdr:colOff>38101</xdr:colOff>
      <xdr:row>23</xdr:row>
      <xdr:rowOff>3150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6CE2691-3070-ED5C-A335-007286668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201" y="2286000"/>
          <a:ext cx="2476500" cy="1984350"/>
        </a:xfrm>
        <a:prstGeom prst="rect">
          <a:avLst/>
        </a:prstGeom>
      </xdr:spPr>
    </xdr:pic>
    <xdr:clientData/>
  </xdr:twoCellAnchor>
  <xdr:twoCellAnchor editAs="oneCell">
    <xdr:from>
      <xdr:col>7</xdr:col>
      <xdr:colOff>1</xdr:colOff>
      <xdr:row>24</xdr:row>
      <xdr:rowOff>0</xdr:rowOff>
    </xdr:from>
    <xdr:to>
      <xdr:col>11</xdr:col>
      <xdr:colOff>46057</xdr:colOff>
      <xdr:row>32</xdr:row>
      <xdr:rowOff>47625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F506BE-539D-2122-94D0-3273D4D1E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67201" y="4438650"/>
          <a:ext cx="2484456" cy="19907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11</xdr:col>
      <xdr:colOff>47625</xdr:colOff>
      <xdr:row>41</xdr:row>
      <xdr:rowOff>96507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7BDD437-A812-030E-1078-3AB9D4A71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67200" y="6696075"/>
          <a:ext cx="2486025" cy="19919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504825</xdr:colOff>
      <xdr:row>30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CC7F8E-C9C8-15C5-24D5-009A3680B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5991225" cy="4800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66675</xdr:rowOff>
    </xdr:from>
    <xdr:to>
      <xdr:col>6</xdr:col>
      <xdr:colOff>228600</xdr:colOff>
      <xdr:row>20</xdr:row>
      <xdr:rowOff>81106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02F99A5-E66C-38D3-0BAB-2A5431453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28600"/>
          <a:ext cx="3857625" cy="3091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EE0CD-538C-4653-A231-154A6C4F5E8A}">
  <dimension ref="A1:AG103"/>
  <sheetViews>
    <sheetView topLeftCell="A77" workbookViewId="0">
      <selection activeCell="V2" sqref="V2:Y101"/>
    </sheetView>
  </sheetViews>
  <sheetFormatPr defaultRowHeight="12.75" x14ac:dyDescent="0.2"/>
  <cols>
    <col min="1" max="1" width="12.7109375" bestFit="1" customWidth="1"/>
    <col min="2" max="2" width="9.7109375" bestFit="1" customWidth="1"/>
    <col min="3" max="3" width="13.28515625" bestFit="1" customWidth="1"/>
    <col min="4" max="4" width="18.140625" bestFit="1" customWidth="1"/>
    <col min="5" max="5" width="25.7109375" bestFit="1" customWidth="1"/>
    <col min="6" max="9" width="9.28515625" customWidth="1"/>
    <col min="10" max="10" width="9.28515625" style="1" customWidth="1"/>
    <col min="11" max="13" width="9.28515625" customWidth="1"/>
    <col min="14" max="14" width="9.28515625" style="1" customWidth="1"/>
    <col min="15" max="20" width="9.28515625" customWidth="1"/>
    <col min="21" max="21" width="9.28515625" style="1" customWidth="1"/>
    <col min="22" max="25" width="9.28515625" customWidth="1"/>
    <col min="26" max="26" width="9.140625" style="1"/>
    <col min="33" max="33" width="10.42578125" bestFit="1" customWidth="1"/>
  </cols>
  <sheetData>
    <row r="1" spans="1:33" x14ac:dyDescent="0.2">
      <c r="A1" s="2" t="s">
        <v>30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13</v>
      </c>
      <c r="G1" s="2" t="s">
        <v>14</v>
      </c>
      <c r="H1" s="2" t="s">
        <v>15</v>
      </c>
      <c r="I1" s="2" t="s">
        <v>16</v>
      </c>
      <c r="J1" s="3" t="s">
        <v>31</v>
      </c>
      <c r="K1" s="2" t="s">
        <v>17</v>
      </c>
      <c r="L1" s="2" t="s">
        <v>18</v>
      </c>
      <c r="M1" s="2" t="s">
        <v>19</v>
      </c>
      <c r="N1" s="3" t="s">
        <v>31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3" t="s">
        <v>31</v>
      </c>
      <c r="V1" s="2" t="s">
        <v>26</v>
      </c>
      <c r="W1" s="2" t="s">
        <v>27</v>
      </c>
      <c r="X1" s="2" t="s">
        <v>28</v>
      </c>
      <c r="Y1" s="2" t="s">
        <v>29</v>
      </c>
      <c r="Z1" s="3" t="s">
        <v>31</v>
      </c>
      <c r="AB1" s="2" t="s">
        <v>32</v>
      </c>
      <c r="AC1" s="2" t="s">
        <v>33</v>
      </c>
      <c r="AD1" s="2" t="s">
        <v>34</v>
      </c>
      <c r="AE1" s="2" t="s">
        <v>35</v>
      </c>
      <c r="AG1" s="7" t="s">
        <v>36</v>
      </c>
    </row>
    <row r="2" spans="1:33" x14ac:dyDescent="0.2">
      <c r="A2" s="2">
        <v>1</v>
      </c>
      <c r="B2" s="2">
        <v>22</v>
      </c>
      <c r="C2" s="2" t="s">
        <v>4</v>
      </c>
      <c r="D2" s="2" t="s">
        <v>5</v>
      </c>
      <c r="E2" s="2" t="s">
        <v>6</v>
      </c>
      <c r="F2" s="2">
        <v>4</v>
      </c>
      <c r="G2" s="2">
        <v>4</v>
      </c>
      <c r="H2" s="2">
        <v>5</v>
      </c>
      <c r="I2" s="2">
        <v>4</v>
      </c>
      <c r="J2" s="3">
        <f>SUM(F2:I2)</f>
        <v>17</v>
      </c>
      <c r="K2" s="2">
        <v>4</v>
      </c>
      <c r="L2" s="2">
        <v>5</v>
      </c>
      <c r="M2" s="2">
        <v>4</v>
      </c>
      <c r="N2" s="3">
        <f>SUM(K2:M2)</f>
        <v>13</v>
      </c>
      <c r="O2" s="2">
        <v>5</v>
      </c>
      <c r="P2" s="2">
        <v>4</v>
      </c>
      <c r="Q2" s="2">
        <v>4</v>
      </c>
      <c r="R2" s="2">
        <v>5</v>
      </c>
      <c r="S2" s="2">
        <v>4</v>
      </c>
      <c r="T2" s="2">
        <v>5</v>
      </c>
      <c r="U2" s="3">
        <f t="shared" ref="U2:U33" si="0">SUM(O2:T2)</f>
        <v>27</v>
      </c>
      <c r="V2" s="2">
        <v>4</v>
      </c>
      <c r="W2" s="2">
        <v>5</v>
      </c>
      <c r="X2" s="2">
        <v>4</v>
      </c>
      <c r="Y2" s="2">
        <v>5</v>
      </c>
      <c r="Z2" s="4">
        <f>SUM(V2:Y2)</f>
        <v>18</v>
      </c>
      <c r="AB2" s="5">
        <f t="shared" ref="AB2:AB33" si="1">J2</f>
        <v>17</v>
      </c>
      <c r="AC2" s="5">
        <f t="shared" ref="AC2:AC33" si="2">N2</f>
        <v>13</v>
      </c>
      <c r="AD2" s="5">
        <f>U2</f>
        <v>27</v>
      </c>
      <c r="AE2" s="5">
        <f>Z2</f>
        <v>18</v>
      </c>
      <c r="AG2" s="7">
        <f>SUM(AB2:AE2)</f>
        <v>75</v>
      </c>
    </row>
    <row r="3" spans="1:33" x14ac:dyDescent="0.2">
      <c r="A3" s="2">
        <v>2</v>
      </c>
      <c r="B3" s="2">
        <v>22</v>
      </c>
      <c r="C3" s="2" t="s">
        <v>7</v>
      </c>
      <c r="D3" s="2" t="s">
        <v>5</v>
      </c>
      <c r="E3" s="2" t="s">
        <v>6</v>
      </c>
      <c r="F3" s="2">
        <v>5</v>
      </c>
      <c r="G3" s="2">
        <v>5</v>
      </c>
      <c r="H3" s="2">
        <v>5</v>
      </c>
      <c r="I3" s="2">
        <v>5</v>
      </c>
      <c r="J3" s="3">
        <f t="shared" ref="J3:J58" si="3">SUM(F3:I3)</f>
        <v>20</v>
      </c>
      <c r="K3" s="2">
        <v>5</v>
      </c>
      <c r="L3" s="2">
        <v>5</v>
      </c>
      <c r="M3" s="2">
        <v>5</v>
      </c>
      <c r="N3" s="3">
        <f t="shared" ref="N3:N58" si="4">SUM(K3:M3)</f>
        <v>15</v>
      </c>
      <c r="O3" s="2">
        <v>5</v>
      </c>
      <c r="P3" s="2">
        <v>5</v>
      </c>
      <c r="Q3" s="2">
        <v>5</v>
      </c>
      <c r="R3" s="2">
        <v>5</v>
      </c>
      <c r="S3" s="2">
        <v>5</v>
      </c>
      <c r="T3" s="2">
        <v>5</v>
      </c>
      <c r="U3" s="3">
        <f t="shared" si="0"/>
        <v>30</v>
      </c>
      <c r="V3" s="2">
        <v>5</v>
      </c>
      <c r="W3" s="2">
        <v>5</v>
      </c>
      <c r="X3" s="2">
        <v>5</v>
      </c>
      <c r="Y3" s="2">
        <v>5</v>
      </c>
      <c r="Z3" s="4">
        <f t="shared" ref="Z3:Z58" si="5">SUM(V3:Y3)</f>
        <v>20</v>
      </c>
      <c r="AB3" s="5">
        <f t="shared" si="1"/>
        <v>20</v>
      </c>
      <c r="AC3" s="5">
        <f t="shared" si="2"/>
        <v>15</v>
      </c>
      <c r="AD3" s="5">
        <f t="shared" ref="AD3:AD58" si="6">U3</f>
        <v>30</v>
      </c>
      <c r="AE3" s="5">
        <f t="shared" ref="AE3:AE58" si="7">Z3</f>
        <v>20</v>
      </c>
      <c r="AG3" s="7">
        <f t="shared" ref="AG3:AG58" si="8">SUM(AB3:AE3)</f>
        <v>85</v>
      </c>
    </row>
    <row r="4" spans="1:33" x14ac:dyDescent="0.2">
      <c r="A4" s="2">
        <v>3</v>
      </c>
      <c r="B4" s="2">
        <v>20</v>
      </c>
      <c r="C4" s="2" t="s">
        <v>4</v>
      </c>
      <c r="D4" s="2" t="s">
        <v>5</v>
      </c>
      <c r="E4" s="2" t="s">
        <v>8</v>
      </c>
      <c r="F4" s="2">
        <v>3</v>
      </c>
      <c r="G4" s="2">
        <v>4</v>
      </c>
      <c r="H4" s="2">
        <v>3</v>
      </c>
      <c r="I4" s="2">
        <v>2</v>
      </c>
      <c r="J4" s="3">
        <f t="shared" si="3"/>
        <v>12</v>
      </c>
      <c r="K4" s="2">
        <v>3</v>
      </c>
      <c r="L4" s="2">
        <v>3</v>
      </c>
      <c r="M4" s="2">
        <v>4</v>
      </c>
      <c r="N4" s="3">
        <f t="shared" si="4"/>
        <v>10</v>
      </c>
      <c r="O4" s="2">
        <v>3</v>
      </c>
      <c r="P4" s="2">
        <v>4</v>
      </c>
      <c r="Q4" s="2">
        <v>4</v>
      </c>
      <c r="R4" s="2">
        <v>3</v>
      </c>
      <c r="S4" s="2">
        <v>5</v>
      </c>
      <c r="T4" s="2">
        <v>5</v>
      </c>
      <c r="U4" s="3">
        <f t="shared" si="0"/>
        <v>24</v>
      </c>
      <c r="V4" s="2">
        <v>3</v>
      </c>
      <c r="W4" s="2">
        <v>4</v>
      </c>
      <c r="X4" s="2">
        <v>3</v>
      </c>
      <c r="Y4" s="2">
        <v>2</v>
      </c>
      <c r="Z4" s="4">
        <f t="shared" si="5"/>
        <v>12</v>
      </c>
      <c r="AB4" s="5">
        <f t="shared" si="1"/>
        <v>12</v>
      </c>
      <c r="AC4" s="5">
        <f t="shared" si="2"/>
        <v>10</v>
      </c>
      <c r="AD4" s="5">
        <f t="shared" si="6"/>
        <v>24</v>
      </c>
      <c r="AE4" s="5">
        <f t="shared" si="7"/>
        <v>12</v>
      </c>
      <c r="AG4" s="7">
        <f t="shared" si="8"/>
        <v>58</v>
      </c>
    </row>
    <row r="5" spans="1:33" x14ac:dyDescent="0.2">
      <c r="A5" s="2">
        <v>4</v>
      </c>
      <c r="B5" s="2">
        <v>23</v>
      </c>
      <c r="C5" s="2" t="s">
        <v>7</v>
      </c>
      <c r="D5" s="2" t="s">
        <v>5</v>
      </c>
      <c r="E5" s="2" t="s">
        <v>6</v>
      </c>
      <c r="F5" s="2">
        <v>5</v>
      </c>
      <c r="G5" s="2">
        <v>5</v>
      </c>
      <c r="H5" s="2">
        <v>4</v>
      </c>
      <c r="I5" s="2">
        <v>4</v>
      </c>
      <c r="J5" s="3">
        <f t="shared" si="3"/>
        <v>18</v>
      </c>
      <c r="K5" s="2">
        <v>5</v>
      </c>
      <c r="L5" s="2">
        <v>5</v>
      </c>
      <c r="M5" s="2">
        <v>5</v>
      </c>
      <c r="N5" s="3">
        <f t="shared" si="4"/>
        <v>15</v>
      </c>
      <c r="O5" s="2">
        <v>4</v>
      </c>
      <c r="P5" s="2">
        <v>4</v>
      </c>
      <c r="Q5" s="2">
        <v>4</v>
      </c>
      <c r="R5" s="2">
        <v>5</v>
      </c>
      <c r="S5" s="2">
        <v>4</v>
      </c>
      <c r="T5" s="2">
        <v>4</v>
      </c>
      <c r="U5" s="3">
        <f t="shared" si="0"/>
        <v>25</v>
      </c>
      <c r="V5" s="2">
        <v>5</v>
      </c>
      <c r="W5" s="2">
        <v>5</v>
      </c>
      <c r="X5" s="2">
        <v>4</v>
      </c>
      <c r="Y5" s="2">
        <v>5</v>
      </c>
      <c r="Z5" s="4">
        <f t="shared" si="5"/>
        <v>19</v>
      </c>
      <c r="AB5" s="5">
        <f t="shared" si="1"/>
        <v>18</v>
      </c>
      <c r="AC5" s="5">
        <f t="shared" si="2"/>
        <v>15</v>
      </c>
      <c r="AD5" s="5">
        <f t="shared" si="6"/>
        <v>25</v>
      </c>
      <c r="AE5" s="5">
        <f t="shared" si="7"/>
        <v>19</v>
      </c>
      <c r="AG5" s="7">
        <f t="shared" si="8"/>
        <v>77</v>
      </c>
    </row>
    <row r="6" spans="1:33" x14ac:dyDescent="0.2">
      <c r="A6" s="2">
        <v>5</v>
      </c>
      <c r="B6" s="2">
        <v>22</v>
      </c>
      <c r="C6" s="2" t="s">
        <v>4</v>
      </c>
      <c r="D6" s="2" t="s">
        <v>5</v>
      </c>
      <c r="E6" s="2" t="s">
        <v>8</v>
      </c>
      <c r="F6" s="2">
        <v>4</v>
      </c>
      <c r="G6" s="2">
        <v>4</v>
      </c>
      <c r="H6" s="2">
        <v>3</v>
      </c>
      <c r="I6" s="2">
        <v>4</v>
      </c>
      <c r="J6" s="3">
        <f t="shared" si="3"/>
        <v>15</v>
      </c>
      <c r="K6" s="2">
        <v>5</v>
      </c>
      <c r="L6" s="2">
        <v>5</v>
      </c>
      <c r="M6" s="2">
        <v>4</v>
      </c>
      <c r="N6" s="3">
        <f t="shared" si="4"/>
        <v>14</v>
      </c>
      <c r="O6" s="2">
        <v>4</v>
      </c>
      <c r="P6" s="2">
        <v>3</v>
      </c>
      <c r="Q6" s="2">
        <v>3</v>
      </c>
      <c r="R6" s="2">
        <v>4</v>
      </c>
      <c r="S6" s="2">
        <v>3</v>
      </c>
      <c r="T6" s="2">
        <v>4</v>
      </c>
      <c r="U6" s="3">
        <f t="shared" si="0"/>
        <v>21</v>
      </c>
      <c r="V6" s="2">
        <v>4</v>
      </c>
      <c r="W6" s="2">
        <v>4</v>
      </c>
      <c r="X6" s="2">
        <v>4</v>
      </c>
      <c r="Y6" s="2">
        <v>4</v>
      </c>
      <c r="Z6" s="4">
        <f t="shared" si="5"/>
        <v>16</v>
      </c>
      <c r="AB6" s="5">
        <f t="shared" si="1"/>
        <v>15</v>
      </c>
      <c r="AC6" s="5">
        <f t="shared" si="2"/>
        <v>14</v>
      </c>
      <c r="AD6" s="5">
        <f t="shared" si="6"/>
        <v>21</v>
      </c>
      <c r="AE6" s="5">
        <f t="shared" si="7"/>
        <v>16</v>
      </c>
      <c r="AG6" s="7">
        <f t="shared" si="8"/>
        <v>66</v>
      </c>
    </row>
    <row r="7" spans="1:33" x14ac:dyDescent="0.2">
      <c r="A7" s="2">
        <v>6</v>
      </c>
      <c r="B7" s="2">
        <v>23</v>
      </c>
      <c r="C7" s="2" t="s">
        <v>4</v>
      </c>
      <c r="D7" s="2" t="s">
        <v>9</v>
      </c>
      <c r="E7" s="2" t="s">
        <v>6</v>
      </c>
      <c r="F7" s="2">
        <v>5</v>
      </c>
      <c r="G7" s="2">
        <v>5</v>
      </c>
      <c r="H7" s="2">
        <v>3</v>
      </c>
      <c r="I7" s="2">
        <v>2</v>
      </c>
      <c r="J7" s="3">
        <f t="shared" si="3"/>
        <v>15</v>
      </c>
      <c r="K7" s="2">
        <v>4</v>
      </c>
      <c r="L7" s="2">
        <v>4</v>
      </c>
      <c r="M7" s="2">
        <v>4</v>
      </c>
      <c r="N7" s="3">
        <f t="shared" si="4"/>
        <v>12</v>
      </c>
      <c r="O7" s="2">
        <v>4</v>
      </c>
      <c r="P7" s="2">
        <v>4</v>
      </c>
      <c r="Q7" s="2">
        <v>4</v>
      </c>
      <c r="R7" s="2">
        <v>3</v>
      </c>
      <c r="S7" s="2">
        <v>4</v>
      </c>
      <c r="T7" s="2">
        <v>4</v>
      </c>
      <c r="U7" s="3">
        <f t="shared" si="0"/>
        <v>23</v>
      </c>
      <c r="V7" s="2">
        <v>4</v>
      </c>
      <c r="W7" s="2">
        <v>3</v>
      </c>
      <c r="X7" s="2">
        <v>4</v>
      </c>
      <c r="Y7" s="2">
        <v>4</v>
      </c>
      <c r="Z7" s="4">
        <f t="shared" si="5"/>
        <v>15</v>
      </c>
      <c r="AB7" s="5">
        <f t="shared" si="1"/>
        <v>15</v>
      </c>
      <c r="AC7" s="5">
        <f t="shared" si="2"/>
        <v>12</v>
      </c>
      <c r="AD7" s="5">
        <f t="shared" si="6"/>
        <v>23</v>
      </c>
      <c r="AE7" s="5">
        <f t="shared" si="7"/>
        <v>15</v>
      </c>
      <c r="AG7" s="7">
        <f t="shared" si="8"/>
        <v>65</v>
      </c>
    </row>
    <row r="8" spans="1:33" x14ac:dyDescent="0.2">
      <c r="A8" s="2">
        <v>7</v>
      </c>
      <c r="B8" s="2">
        <v>26</v>
      </c>
      <c r="C8" s="2" t="s">
        <v>4</v>
      </c>
      <c r="D8" s="2" t="s">
        <v>9</v>
      </c>
      <c r="E8" s="2" t="s">
        <v>6</v>
      </c>
      <c r="F8" s="2">
        <v>5</v>
      </c>
      <c r="G8" s="2">
        <v>5</v>
      </c>
      <c r="H8" s="2">
        <v>5</v>
      </c>
      <c r="I8" s="2">
        <v>4</v>
      </c>
      <c r="J8" s="3">
        <f t="shared" si="3"/>
        <v>19</v>
      </c>
      <c r="K8" s="2">
        <v>5</v>
      </c>
      <c r="L8" s="2">
        <v>4</v>
      </c>
      <c r="M8" s="2">
        <v>5</v>
      </c>
      <c r="N8" s="3">
        <f t="shared" si="4"/>
        <v>14</v>
      </c>
      <c r="O8" s="2">
        <v>3</v>
      </c>
      <c r="P8" s="2">
        <v>4</v>
      </c>
      <c r="Q8" s="2">
        <v>4</v>
      </c>
      <c r="R8" s="2">
        <v>5</v>
      </c>
      <c r="S8" s="2">
        <v>5</v>
      </c>
      <c r="T8" s="2">
        <v>5</v>
      </c>
      <c r="U8" s="3">
        <f t="shared" si="0"/>
        <v>26</v>
      </c>
      <c r="V8" s="2">
        <v>4</v>
      </c>
      <c r="W8" s="2">
        <v>4</v>
      </c>
      <c r="X8" s="2">
        <v>5</v>
      </c>
      <c r="Y8" s="2">
        <v>4</v>
      </c>
      <c r="Z8" s="4">
        <f t="shared" si="5"/>
        <v>17</v>
      </c>
      <c r="AB8" s="5">
        <f t="shared" si="1"/>
        <v>19</v>
      </c>
      <c r="AC8" s="5">
        <f t="shared" si="2"/>
        <v>14</v>
      </c>
      <c r="AD8" s="5">
        <f t="shared" si="6"/>
        <v>26</v>
      </c>
      <c r="AE8" s="5">
        <f t="shared" si="7"/>
        <v>17</v>
      </c>
      <c r="AG8" s="7">
        <f t="shared" si="8"/>
        <v>76</v>
      </c>
    </row>
    <row r="9" spans="1:33" x14ac:dyDescent="0.2">
      <c r="A9" s="2">
        <v>8</v>
      </c>
      <c r="B9" s="2">
        <v>21</v>
      </c>
      <c r="C9" s="2" t="s">
        <v>4</v>
      </c>
      <c r="D9" s="2" t="s">
        <v>5</v>
      </c>
      <c r="E9" s="2" t="s">
        <v>10</v>
      </c>
      <c r="F9" s="2">
        <v>5</v>
      </c>
      <c r="G9" s="2">
        <v>5</v>
      </c>
      <c r="H9" s="2">
        <v>4</v>
      </c>
      <c r="I9" s="2">
        <v>4</v>
      </c>
      <c r="J9" s="3">
        <f t="shared" si="3"/>
        <v>18</v>
      </c>
      <c r="K9" s="2">
        <v>5</v>
      </c>
      <c r="L9" s="2">
        <v>5</v>
      </c>
      <c r="M9" s="2">
        <v>5</v>
      </c>
      <c r="N9" s="3">
        <f t="shared" si="4"/>
        <v>15</v>
      </c>
      <c r="O9" s="2">
        <v>4</v>
      </c>
      <c r="P9" s="2">
        <v>4</v>
      </c>
      <c r="Q9" s="2">
        <v>5</v>
      </c>
      <c r="R9" s="2">
        <v>4</v>
      </c>
      <c r="S9" s="2">
        <v>4</v>
      </c>
      <c r="T9" s="2">
        <v>3</v>
      </c>
      <c r="U9" s="3">
        <f t="shared" si="0"/>
        <v>24</v>
      </c>
      <c r="V9" s="2">
        <v>5</v>
      </c>
      <c r="W9" s="2">
        <v>4</v>
      </c>
      <c r="X9" s="2">
        <v>5</v>
      </c>
      <c r="Y9" s="2">
        <v>4</v>
      </c>
      <c r="Z9" s="4">
        <f t="shared" si="5"/>
        <v>18</v>
      </c>
      <c r="AB9" s="5">
        <f t="shared" si="1"/>
        <v>18</v>
      </c>
      <c r="AC9" s="5">
        <f t="shared" si="2"/>
        <v>15</v>
      </c>
      <c r="AD9" s="5">
        <f t="shared" si="6"/>
        <v>24</v>
      </c>
      <c r="AE9" s="5">
        <f t="shared" si="7"/>
        <v>18</v>
      </c>
      <c r="AG9" s="7">
        <f t="shared" si="8"/>
        <v>75</v>
      </c>
    </row>
    <row r="10" spans="1:33" x14ac:dyDescent="0.2">
      <c r="A10" s="2">
        <v>9</v>
      </c>
      <c r="B10" s="2">
        <v>25</v>
      </c>
      <c r="C10" s="2" t="s">
        <v>4</v>
      </c>
      <c r="D10" s="2" t="s">
        <v>5</v>
      </c>
      <c r="E10" s="2" t="s">
        <v>8</v>
      </c>
      <c r="F10" s="2">
        <v>5</v>
      </c>
      <c r="G10" s="2">
        <v>4</v>
      </c>
      <c r="H10" s="2">
        <v>4</v>
      </c>
      <c r="I10" s="2">
        <v>2</v>
      </c>
      <c r="J10" s="3">
        <f t="shared" si="3"/>
        <v>15</v>
      </c>
      <c r="K10" s="2">
        <v>5</v>
      </c>
      <c r="L10" s="2">
        <v>4</v>
      </c>
      <c r="M10" s="2">
        <v>4</v>
      </c>
      <c r="N10" s="3">
        <f t="shared" si="4"/>
        <v>13</v>
      </c>
      <c r="O10" s="2">
        <v>4</v>
      </c>
      <c r="P10" s="2">
        <v>5</v>
      </c>
      <c r="Q10" s="2">
        <v>4</v>
      </c>
      <c r="R10" s="2">
        <v>4</v>
      </c>
      <c r="S10" s="2">
        <v>4</v>
      </c>
      <c r="T10" s="2">
        <v>4</v>
      </c>
      <c r="U10" s="3">
        <f t="shared" si="0"/>
        <v>25</v>
      </c>
      <c r="V10" s="2">
        <v>4</v>
      </c>
      <c r="W10" s="2">
        <v>5</v>
      </c>
      <c r="X10" s="2">
        <v>4</v>
      </c>
      <c r="Y10" s="2">
        <v>4</v>
      </c>
      <c r="Z10" s="4">
        <f t="shared" si="5"/>
        <v>17</v>
      </c>
      <c r="AB10" s="5">
        <f t="shared" si="1"/>
        <v>15</v>
      </c>
      <c r="AC10" s="5">
        <f t="shared" si="2"/>
        <v>13</v>
      </c>
      <c r="AD10" s="5">
        <f t="shared" si="6"/>
        <v>25</v>
      </c>
      <c r="AE10" s="5">
        <f t="shared" si="7"/>
        <v>17</v>
      </c>
      <c r="AG10" s="7">
        <f t="shared" si="8"/>
        <v>70</v>
      </c>
    </row>
    <row r="11" spans="1:33" x14ac:dyDescent="0.2">
      <c r="A11" s="2">
        <v>10</v>
      </c>
      <c r="B11" s="2">
        <v>24</v>
      </c>
      <c r="C11" s="2" t="s">
        <v>4</v>
      </c>
      <c r="D11" s="2" t="s">
        <v>9</v>
      </c>
      <c r="E11" s="2" t="s">
        <v>8</v>
      </c>
      <c r="F11" s="2">
        <v>3</v>
      </c>
      <c r="G11" s="2">
        <v>4</v>
      </c>
      <c r="H11" s="2">
        <v>2</v>
      </c>
      <c r="I11" s="2">
        <v>4</v>
      </c>
      <c r="J11" s="3">
        <f t="shared" si="3"/>
        <v>13</v>
      </c>
      <c r="K11" s="2">
        <v>3</v>
      </c>
      <c r="L11" s="2">
        <v>4</v>
      </c>
      <c r="M11" s="2">
        <v>3</v>
      </c>
      <c r="N11" s="3">
        <f t="shared" si="4"/>
        <v>10</v>
      </c>
      <c r="O11" s="2">
        <v>5</v>
      </c>
      <c r="P11" s="2">
        <v>4</v>
      </c>
      <c r="Q11" s="2">
        <v>4</v>
      </c>
      <c r="R11" s="2">
        <v>5</v>
      </c>
      <c r="S11" s="2">
        <v>3</v>
      </c>
      <c r="T11" s="2">
        <v>5</v>
      </c>
      <c r="U11" s="3">
        <f t="shared" si="0"/>
        <v>26</v>
      </c>
      <c r="V11" s="2">
        <v>5</v>
      </c>
      <c r="W11" s="2">
        <v>4</v>
      </c>
      <c r="X11" s="2">
        <v>4</v>
      </c>
      <c r="Y11" s="2">
        <v>3</v>
      </c>
      <c r="Z11" s="4">
        <f t="shared" si="5"/>
        <v>16</v>
      </c>
      <c r="AB11" s="5">
        <f t="shared" si="1"/>
        <v>13</v>
      </c>
      <c r="AC11" s="5">
        <f t="shared" si="2"/>
        <v>10</v>
      </c>
      <c r="AD11" s="5">
        <f t="shared" si="6"/>
        <v>26</v>
      </c>
      <c r="AE11" s="5">
        <f t="shared" si="7"/>
        <v>16</v>
      </c>
      <c r="AG11" s="7">
        <f t="shared" si="8"/>
        <v>65</v>
      </c>
    </row>
    <row r="12" spans="1:33" x14ac:dyDescent="0.2">
      <c r="A12" s="2">
        <v>11</v>
      </c>
      <c r="B12" s="2">
        <v>22</v>
      </c>
      <c r="C12" s="2" t="s">
        <v>7</v>
      </c>
      <c r="D12" s="2" t="s">
        <v>5</v>
      </c>
      <c r="E12" s="2" t="s">
        <v>6</v>
      </c>
      <c r="F12" s="2">
        <v>3</v>
      </c>
      <c r="G12" s="2">
        <v>3</v>
      </c>
      <c r="H12" s="2">
        <v>4</v>
      </c>
      <c r="I12" s="2">
        <v>3</v>
      </c>
      <c r="J12" s="3">
        <f t="shared" si="3"/>
        <v>13</v>
      </c>
      <c r="K12" s="2">
        <v>3</v>
      </c>
      <c r="L12" s="2">
        <v>4</v>
      </c>
      <c r="M12" s="2">
        <v>4</v>
      </c>
      <c r="N12" s="3">
        <f t="shared" si="4"/>
        <v>11</v>
      </c>
      <c r="O12" s="2">
        <v>3</v>
      </c>
      <c r="P12" s="2">
        <v>4</v>
      </c>
      <c r="Q12" s="2">
        <v>3</v>
      </c>
      <c r="R12" s="2">
        <v>3</v>
      </c>
      <c r="S12" s="2">
        <v>3</v>
      </c>
      <c r="T12" s="2">
        <v>3</v>
      </c>
      <c r="U12" s="3">
        <f t="shared" si="0"/>
        <v>19</v>
      </c>
      <c r="V12" s="2">
        <v>4</v>
      </c>
      <c r="W12" s="2">
        <v>4</v>
      </c>
      <c r="X12" s="2">
        <v>3</v>
      </c>
      <c r="Y12" s="2">
        <v>4</v>
      </c>
      <c r="Z12" s="4">
        <f t="shared" si="5"/>
        <v>15</v>
      </c>
      <c r="AB12" s="5">
        <f t="shared" si="1"/>
        <v>13</v>
      </c>
      <c r="AC12" s="5">
        <f t="shared" si="2"/>
        <v>11</v>
      </c>
      <c r="AD12" s="5">
        <f t="shared" si="6"/>
        <v>19</v>
      </c>
      <c r="AE12" s="5">
        <f t="shared" si="7"/>
        <v>15</v>
      </c>
      <c r="AG12" s="7">
        <f t="shared" si="8"/>
        <v>58</v>
      </c>
    </row>
    <row r="13" spans="1:33" x14ac:dyDescent="0.2">
      <c r="A13" s="2">
        <v>12</v>
      </c>
      <c r="B13" s="2">
        <v>23</v>
      </c>
      <c r="C13" s="2" t="s">
        <v>4</v>
      </c>
      <c r="D13" s="2" t="s">
        <v>9</v>
      </c>
      <c r="E13" s="2" t="s">
        <v>8</v>
      </c>
      <c r="F13" s="2">
        <v>4</v>
      </c>
      <c r="G13" s="2">
        <v>4</v>
      </c>
      <c r="H13" s="2">
        <v>5</v>
      </c>
      <c r="I13" s="2">
        <v>4</v>
      </c>
      <c r="J13" s="3">
        <f t="shared" si="3"/>
        <v>17</v>
      </c>
      <c r="K13" s="2">
        <v>5</v>
      </c>
      <c r="L13" s="2">
        <v>4</v>
      </c>
      <c r="M13" s="2">
        <v>4</v>
      </c>
      <c r="N13" s="3">
        <f t="shared" si="4"/>
        <v>13</v>
      </c>
      <c r="O13" s="2">
        <v>5</v>
      </c>
      <c r="P13" s="2">
        <v>5</v>
      </c>
      <c r="Q13" s="2">
        <v>4</v>
      </c>
      <c r="R13" s="2">
        <v>5</v>
      </c>
      <c r="S13" s="2">
        <v>4</v>
      </c>
      <c r="T13" s="2">
        <v>4</v>
      </c>
      <c r="U13" s="3">
        <f t="shared" si="0"/>
        <v>27</v>
      </c>
      <c r="V13" s="2">
        <v>5</v>
      </c>
      <c r="W13" s="2">
        <v>4</v>
      </c>
      <c r="X13" s="2">
        <v>4</v>
      </c>
      <c r="Y13" s="2">
        <v>4</v>
      </c>
      <c r="Z13" s="4">
        <f t="shared" si="5"/>
        <v>17</v>
      </c>
      <c r="AB13" s="5">
        <f t="shared" si="1"/>
        <v>17</v>
      </c>
      <c r="AC13" s="5">
        <f t="shared" si="2"/>
        <v>13</v>
      </c>
      <c r="AD13" s="5">
        <f t="shared" si="6"/>
        <v>27</v>
      </c>
      <c r="AE13" s="5">
        <f t="shared" si="7"/>
        <v>17</v>
      </c>
      <c r="AG13" s="7">
        <f t="shared" si="8"/>
        <v>74</v>
      </c>
    </row>
    <row r="14" spans="1:33" x14ac:dyDescent="0.2">
      <c r="A14" s="2">
        <v>13</v>
      </c>
      <c r="B14" s="2">
        <v>23</v>
      </c>
      <c r="C14" s="2" t="s">
        <v>7</v>
      </c>
      <c r="D14" s="2" t="s">
        <v>9</v>
      </c>
      <c r="E14" s="2" t="s">
        <v>6</v>
      </c>
      <c r="F14" s="2">
        <v>3</v>
      </c>
      <c r="G14" s="2">
        <v>3</v>
      </c>
      <c r="H14" s="2">
        <v>3</v>
      </c>
      <c r="I14" s="2">
        <v>3</v>
      </c>
      <c r="J14" s="3">
        <f t="shared" si="3"/>
        <v>12</v>
      </c>
      <c r="K14" s="2">
        <v>4</v>
      </c>
      <c r="L14" s="2">
        <v>4</v>
      </c>
      <c r="M14" s="2">
        <v>5</v>
      </c>
      <c r="N14" s="3">
        <f t="shared" si="4"/>
        <v>13</v>
      </c>
      <c r="O14" s="2">
        <v>4</v>
      </c>
      <c r="P14" s="2">
        <v>3</v>
      </c>
      <c r="Q14" s="2">
        <v>3</v>
      </c>
      <c r="R14" s="2">
        <v>4</v>
      </c>
      <c r="S14" s="2">
        <v>4</v>
      </c>
      <c r="T14" s="2">
        <v>4</v>
      </c>
      <c r="U14" s="3">
        <f t="shared" si="0"/>
        <v>22</v>
      </c>
      <c r="V14" s="2">
        <v>4</v>
      </c>
      <c r="W14" s="2">
        <v>3</v>
      </c>
      <c r="X14" s="2">
        <v>3</v>
      </c>
      <c r="Y14" s="2">
        <v>3</v>
      </c>
      <c r="Z14" s="4">
        <f t="shared" si="5"/>
        <v>13</v>
      </c>
      <c r="AB14" s="5">
        <f t="shared" si="1"/>
        <v>12</v>
      </c>
      <c r="AC14" s="5">
        <f t="shared" si="2"/>
        <v>13</v>
      </c>
      <c r="AD14" s="5">
        <f t="shared" si="6"/>
        <v>22</v>
      </c>
      <c r="AE14" s="5">
        <f t="shared" si="7"/>
        <v>13</v>
      </c>
      <c r="AG14" s="7">
        <f t="shared" si="8"/>
        <v>60</v>
      </c>
    </row>
    <row r="15" spans="1:33" x14ac:dyDescent="0.2">
      <c r="A15" s="2">
        <v>14</v>
      </c>
      <c r="B15" s="2">
        <v>23</v>
      </c>
      <c r="C15" s="2" t="s">
        <v>7</v>
      </c>
      <c r="D15" s="2" t="s">
        <v>5</v>
      </c>
      <c r="E15" s="2" t="s">
        <v>6</v>
      </c>
      <c r="F15" s="2">
        <v>5</v>
      </c>
      <c r="G15" s="2">
        <v>4</v>
      </c>
      <c r="H15" s="2">
        <v>5</v>
      </c>
      <c r="I15" s="2">
        <v>5</v>
      </c>
      <c r="J15" s="3">
        <f t="shared" si="3"/>
        <v>19</v>
      </c>
      <c r="K15" s="2">
        <v>5</v>
      </c>
      <c r="L15" s="2">
        <v>5</v>
      </c>
      <c r="M15" s="2">
        <v>5</v>
      </c>
      <c r="N15" s="3">
        <f t="shared" si="4"/>
        <v>15</v>
      </c>
      <c r="O15" s="2">
        <v>5</v>
      </c>
      <c r="P15" s="2">
        <v>5</v>
      </c>
      <c r="Q15" s="2">
        <v>5</v>
      </c>
      <c r="R15" s="2">
        <v>5</v>
      </c>
      <c r="S15" s="2">
        <v>5</v>
      </c>
      <c r="T15" s="2">
        <v>5</v>
      </c>
      <c r="U15" s="3">
        <f t="shared" si="0"/>
        <v>30</v>
      </c>
      <c r="V15" s="2">
        <v>5</v>
      </c>
      <c r="W15" s="2">
        <v>4</v>
      </c>
      <c r="X15" s="2">
        <v>5</v>
      </c>
      <c r="Y15" s="2">
        <v>4</v>
      </c>
      <c r="Z15" s="4">
        <f t="shared" si="5"/>
        <v>18</v>
      </c>
      <c r="AB15" s="5">
        <f t="shared" si="1"/>
        <v>19</v>
      </c>
      <c r="AC15" s="5">
        <f t="shared" si="2"/>
        <v>15</v>
      </c>
      <c r="AD15" s="5">
        <f t="shared" si="6"/>
        <v>30</v>
      </c>
      <c r="AE15" s="5">
        <f t="shared" si="7"/>
        <v>18</v>
      </c>
      <c r="AG15" s="7">
        <f t="shared" si="8"/>
        <v>82</v>
      </c>
    </row>
    <row r="16" spans="1:33" x14ac:dyDescent="0.2">
      <c r="A16" s="2">
        <v>15</v>
      </c>
      <c r="B16" s="2">
        <v>24</v>
      </c>
      <c r="C16" s="2" t="s">
        <v>4</v>
      </c>
      <c r="D16" s="2" t="s">
        <v>5</v>
      </c>
      <c r="E16" s="2" t="s">
        <v>8</v>
      </c>
      <c r="F16" s="2">
        <v>2</v>
      </c>
      <c r="G16" s="2">
        <v>2</v>
      </c>
      <c r="H16" s="2">
        <v>3</v>
      </c>
      <c r="I16" s="2">
        <v>4</v>
      </c>
      <c r="J16" s="3">
        <f t="shared" si="3"/>
        <v>11</v>
      </c>
      <c r="K16" s="2">
        <v>3</v>
      </c>
      <c r="L16" s="2">
        <v>4</v>
      </c>
      <c r="M16" s="2">
        <v>3</v>
      </c>
      <c r="N16" s="3">
        <f t="shared" si="4"/>
        <v>10</v>
      </c>
      <c r="O16" s="2">
        <v>5</v>
      </c>
      <c r="P16" s="2">
        <v>4</v>
      </c>
      <c r="Q16" s="2">
        <v>3</v>
      </c>
      <c r="R16" s="2">
        <v>3</v>
      </c>
      <c r="S16" s="2">
        <v>3</v>
      </c>
      <c r="T16" s="2">
        <v>3</v>
      </c>
      <c r="U16" s="3">
        <f t="shared" si="0"/>
        <v>21</v>
      </c>
      <c r="V16" s="2">
        <v>3</v>
      </c>
      <c r="W16" s="2">
        <v>3</v>
      </c>
      <c r="X16" s="2">
        <v>3</v>
      </c>
      <c r="Y16" s="2">
        <v>4</v>
      </c>
      <c r="Z16" s="4">
        <f t="shared" si="5"/>
        <v>13</v>
      </c>
      <c r="AB16" s="5">
        <f t="shared" si="1"/>
        <v>11</v>
      </c>
      <c r="AC16" s="5">
        <f t="shared" si="2"/>
        <v>10</v>
      </c>
      <c r="AD16" s="5">
        <f t="shared" si="6"/>
        <v>21</v>
      </c>
      <c r="AE16" s="5">
        <f t="shared" si="7"/>
        <v>13</v>
      </c>
      <c r="AG16" s="7">
        <f t="shared" si="8"/>
        <v>55</v>
      </c>
    </row>
    <row r="17" spans="1:33" x14ac:dyDescent="0.2">
      <c r="A17" s="2">
        <v>16</v>
      </c>
      <c r="B17" s="2">
        <v>26</v>
      </c>
      <c r="C17" s="2" t="s">
        <v>4</v>
      </c>
      <c r="D17" s="2" t="s">
        <v>9</v>
      </c>
      <c r="E17" s="2" t="s">
        <v>6</v>
      </c>
      <c r="F17" s="2">
        <v>5</v>
      </c>
      <c r="G17" s="2">
        <v>5</v>
      </c>
      <c r="H17" s="2">
        <v>5</v>
      </c>
      <c r="I17" s="2">
        <v>5</v>
      </c>
      <c r="J17" s="3">
        <f t="shared" si="3"/>
        <v>20</v>
      </c>
      <c r="K17" s="2">
        <v>5</v>
      </c>
      <c r="L17" s="2">
        <v>4</v>
      </c>
      <c r="M17" s="2">
        <v>4</v>
      </c>
      <c r="N17" s="3">
        <f t="shared" si="4"/>
        <v>13</v>
      </c>
      <c r="O17" s="2">
        <v>5</v>
      </c>
      <c r="P17" s="2">
        <v>5</v>
      </c>
      <c r="Q17" s="2">
        <v>5</v>
      </c>
      <c r="R17" s="2">
        <v>5</v>
      </c>
      <c r="S17" s="2">
        <v>4</v>
      </c>
      <c r="T17" s="2">
        <v>4</v>
      </c>
      <c r="U17" s="3">
        <f t="shared" si="0"/>
        <v>28</v>
      </c>
      <c r="V17" s="2">
        <v>4</v>
      </c>
      <c r="W17" s="2">
        <v>5</v>
      </c>
      <c r="X17" s="2">
        <v>5</v>
      </c>
      <c r="Y17" s="2">
        <v>5</v>
      </c>
      <c r="Z17" s="4">
        <f t="shared" si="5"/>
        <v>19</v>
      </c>
      <c r="AB17" s="5">
        <f t="shared" si="1"/>
        <v>20</v>
      </c>
      <c r="AC17" s="5">
        <f t="shared" si="2"/>
        <v>13</v>
      </c>
      <c r="AD17" s="5">
        <f t="shared" si="6"/>
        <v>28</v>
      </c>
      <c r="AE17" s="5">
        <f t="shared" si="7"/>
        <v>19</v>
      </c>
      <c r="AG17" s="7">
        <f t="shared" si="8"/>
        <v>80</v>
      </c>
    </row>
    <row r="18" spans="1:33" x14ac:dyDescent="0.2">
      <c r="A18" s="2">
        <v>17</v>
      </c>
      <c r="B18" s="2">
        <v>25</v>
      </c>
      <c r="C18" s="2" t="s">
        <v>7</v>
      </c>
      <c r="D18" s="2" t="s">
        <v>9</v>
      </c>
      <c r="E18" s="2" t="s">
        <v>6</v>
      </c>
      <c r="F18" s="2">
        <v>5</v>
      </c>
      <c r="G18" s="2">
        <v>5</v>
      </c>
      <c r="H18" s="2">
        <v>5</v>
      </c>
      <c r="I18" s="2">
        <v>3</v>
      </c>
      <c r="J18" s="3">
        <f t="shared" si="3"/>
        <v>18</v>
      </c>
      <c r="K18" s="2">
        <v>5</v>
      </c>
      <c r="L18" s="2">
        <v>5</v>
      </c>
      <c r="M18" s="2">
        <v>5</v>
      </c>
      <c r="N18" s="3">
        <f t="shared" si="4"/>
        <v>15</v>
      </c>
      <c r="O18" s="2">
        <v>5</v>
      </c>
      <c r="P18" s="2">
        <v>5</v>
      </c>
      <c r="Q18" s="2">
        <v>5</v>
      </c>
      <c r="R18" s="2">
        <v>5</v>
      </c>
      <c r="S18" s="2">
        <v>5</v>
      </c>
      <c r="T18" s="2">
        <v>5</v>
      </c>
      <c r="U18" s="3">
        <f t="shared" si="0"/>
        <v>30</v>
      </c>
      <c r="V18" s="2">
        <v>5</v>
      </c>
      <c r="W18" s="2">
        <v>5</v>
      </c>
      <c r="X18" s="2">
        <v>5</v>
      </c>
      <c r="Y18" s="2">
        <v>5</v>
      </c>
      <c r="Z18" s="4">
        <f t="shared" si="5"/>
        <v>20</v>
      </c>
      <c r="AB18" s="5">
        <f t="shared" si="1"/>
        <v>18</v>
      </c>
      <c r="AC18" s="5">
        <f t="shared" si="2"/>
        <v>15</v>
      </c>
      <c r="AD18" s="5">
        <f t="shared" si="6"/>
        <v>30</v>
      </c>
      <c r="AE18" s="5">
        <f t="shared" si="7"/>
        <v>20</v>
      </c>
      <c r="AG18" s="7">
        <f t="shared" si="8"/>
        <v>83</v>
      </c>
    </row>
    <row r="19" spans="1:33" x14ac:dyDescent="0.2">
      <c r="A19" s="2">
        <v>18</v>
      </c>
      <c r="B19" s="2">
        <v>23</v>
      </c>
      <c r="C19" s="2" t="s">
        <v>7</v>
      </c>
      <c r="D19" s="2" t="s">
        <v>9</v>
      </c>
      <c r="E19" s="2" t="s">
        <v>6</v>
      </c>
      <c r="F19" s="2">
        <v>4</v>
      </c>
      <c r="G19" s="2">
        <v>5</v>
      </c>
      <c r="H19" s="2">
        <v>5</v>
      </c>
      <c r="I19" s="2">
        <v>5</v>
      </c>
      <c r="J19" s="3">
        <f t="shared" si="3"/>
        <v>19</v>
      </c>
      <c r="K19" s="2">
        <v>4</v>
      </c>
      <c r="L19" s="2">
        <v>4</v>
      </c>
      <c r="M19" s="2">
        <v>4</v>
      </c>
      <c r="N19" s="3">
        <f t="shared" si="4"/>
        <v>12</v>
      </c>
      <c r="O19" s="2">
        <v>4</v>
      </c>
      <c r="P19" s="2">
        <v>5</v>
      </c>
      <c r="Q19" s="2">
        <v>4</v>
      </c>
      <c r="R19" s="2">
        <v>5</v>
      </c>
      <c r="S19" s="2">
        <v>4</v>
      </c>
      <c r="T19" s="2">
        <v>4</v>
      </c>
      <c r="U19" s="3">
        <f t="shared" si="0"/>
        <v>26</v>
      </c>
      <c r="V19" s="2">
        <v>5</v>
      </c>
      <c r="W19" s="2">
        <v>5</v>
      </c>
      <c r="X19" s="2">
        <v>5</v>
      </c>
      <c r="Y19" s="2">
        <v>5</v>
      </c>
      <c r="Z19" s="4">
        <f t="shared" si="5"/>
        <v>20</v>
      </c>
      <c r="AB19" s="5">
        <f t="shared" si="1"/>
        <v>19</v>
      </c>
      <c r="AC19" s="5">
        <f t="shared" si="2"/>
        <v>12</v>
      </c>
      <c r="AD19" s="5">
        <f t="shared" si="6"/>
        <v>26</v>
      </c>
      <c r="AE19" s="5">
        <f t="shared" si="7"/>
        <v>20</v>
      </c>
      <c r="AG19" s="7">
        <f t="shared" si="8"/>
        <v>77</v>
      </c>
    </row>
    <row r="20" spans="1:33" x14ac:dyDescent="0.2">
      <c r="A20" s="2">
        <v>19</v>
      </c>
      <c r="B20" s="2">
        <v>24</v>
      </c>
      <c r="C20" s="2" t="s">
        <v>4</v>
      </c>
      <c r="D20" s="2" t="s">
        <v>9</v>
      </c>
      <c r="E20" s="2" t="s">
        <v>6</v>
      </c>
      <c r="F20" s="2">
        <v>5</v>
      </c>
      <c r="G20" s="2">
        <v>5</v>
      </c>
      <c r="H20" s="2">
        <v>5</v>
      </c>
      <c r="I20" s="2">
        <v>2</v>
      </c>
      <c r="J20" s="3">
        <f t="shared" si="3"/>
        <v>17</v>
      </c>
      <c r="K20" s="2">
        <v>5</v>
      </c>
      <c r="L20" s="2">
        <v>5</v>
      </c>
      <c r="M20" s="2">
        <v>5</v>
      </c>
      <c r="N20" s="3">
        <f t="shared" si="4"/>
        <v>15</v>
      </c>
      <c r="O20" s="2">
        <v>3</v>
      </c>
      <c r="P20" s="2">
        <v>3</v>
      </c>
      <c r="Q20" s="2">
        <v>5</v>
      </c>
      <c r="R20" s="2">
        <v>5</v>
      </c>
      <c r="S20" s="2">
        <v>4</v>
      </c>
      <c r="T20" s="2">
        <v>4</v>
      </c>
      <c r="U20" s="3">
        <f t="shared" si="0"/>
        <v>24</v>
      </c>
      <c r="V20" s="2">
        <v>5</v>
      </c>
      <c r="W20" s="2">
        <v>5</v>
      </c>
      <c r="X20" s="2">
        <v>5</v>
      </c>
      <c r="Y20" s="2">
        <v>4</v>
      </c>
      <c r="Z20" s="4">
        <f t="shared" si="5"/>
        <v>19</v>
      </c>
      <c r="AB20" s="5">
        <f t="shared" si="1"/>
        <v>17</v>
      </c>
      <c r="AC20" s="5">
        <f t="shared" si="2"/>
        <v>15</v>
      </c>
      <c r="AD20" s="5">
        <f t="shared" si="6"/>
        <v>24</v>
      </c>
      <c r="AE20" s="5">
        <f t="shared" si="7"/>
        <v>19</v>
      </c>
      <c r="AG20" s="7">
        <f t="shared" si="8"/>
        <v>75</v>
      </c>
    </row>
    <row r="21" spans="1:33" x14ac:dyDescent="0.2">
      <c r="A21" s="2">
        <v>20</v>
      </c>
      <c r="B21" s="2">
        <v>24</v>
      </c>
      <c r="C21" s="2" t="s">
        <v>4</v>
      </c>
      <c r="D21" s="2" t="s">
        <v>5</v>
      </c>
      <c r="E21" s="2" t="s">
        <v>8</v>
      </c>
      <c r="F21" s="2">
        <v>5</v>
      </c>
      <c r="G21" s="2">
        <v>5</v>
      </c>
      <c r="H21" s="2">
        <v>5</v>
      </c>
      <c r="I21" s="2">
        <v>5</v>
      </c>
      <c r="J21" s="3">
        <f t="shared" si="3"/>
        <v>20</v>
      </c>
      <c r="K21" s="2">
        <v>5</v>
      </c>
      <c r="L21" s="2">
        <v>5</v>
      </c>
      <c r="M21" s="2">
        <v>5</v>
      </c>
      <c r="N21" s="3">
        <f t="shared" si="4"/>
        <v>15</v>
      </c>
      <c r="O21" s="2">
        <v>5</v>
      </c>
      <c r="P21" s="2">
        <v>5</v>
      </c>
      <c r="Q21" s="2">
        <v>5</v>
      </c>
      <c r="R21" s="2">
        <v>5</v>
      </c>
      <c r="S21" s="2">
        <v>5</v>
      </c>
      <c r="T21" s="2">
        <v>5</v>
      </c>
      <c r="U21" s="3">
        <f t="shared" si="0"/>
        <v>30</v>
      </c>
      <c r="V21" s="2">
        <v>5</v>
      </c>
      <c r="W21" s="2">
        <v>5</v>
      </c>
      <c r="X21" s="2">
        <v>5</v>
      </c>
      <c r="Y21" s="2">
        <v>5</v>
      </c>
      <c r="Z21" s="4">
        <f t="shared" si="5"/>
        <v>20</v>
      </c>
      <c r="AB21" s="5">
        <f t="shared" si="1"/>
        <v>20</v>
      </c>
      <c r="AC21" s="5">
        <f t="shared" si="2"/>
        <v>15</v>
      </c>
      <c r="AD21" s="5">
        <f t="shared" si="6"/>
        <v>30</v>
      </c>
      <c r="AE21" s="5">
        <f t="shared" si="7"/>
        <v>20</v>
      </c>
      <c r="AG21" s="7">
        <f t="shared" si="8"/>
        <v>85</v>
      </c>
    </row>
    <row r="22" spans="1:33" x14ac:dyDescent="0.2">
      <c r="A22" s="2">
        <v>21</v>
      </c>
      <c r="B22" s="2">
        <v>22</v>
      </c>
      <c r="C22" s="2" t="s">
        <v>4</v>
      </c>
      <c r="D22" s="2" t="s">
        <v>5</v>
      </c>
      <c r="E22" s="2" t="s">
        <v>6</v>
      </c>
      <c r="F22" s="2">
        <v>5</v>
      </c>
      <c r="G22" s="2">
        <v>5</v>
      </c>
      <c r="H22" s="2">
        <v>5</v>
      </c>
      <c r="I22" s="2">
        <v>5</v>
      </c>
      <c r="J22" s="3">
        <f t="shared" si="3"/>
        <v>20</v>
      </c>
      <c r="K22" s="2">
        <v>5</v>
      </c>
      <c r="L22" s="2">
        <v>5</v>
      </c>
      <c r="M22" s="2">
        <v>5</v>
      </c>
      <c r="N22" s="3">
        <f t="shared" si="4"/>
        <v>15</v>
      </c>
      <c r="O22" s="2">
        <v>5</v>
      </c>
      <c r="P22" s="2">
        <v>5</v>
      </c>
      <c r="Q22" s="2">
        <v>5</v>
      </c>
      <c r="R22" s="2">
        <v>5</v>
      </c>
      <c r="S22" s="2">
        <v>5</v>
      </c>
      <c r="T22" s="2">
        <v>5</v>
      </c>
      <c r="U22" s="3">
        <f t="shared" si="0"/>
        <v>30</v>
      </c>
      <c r="V22" s="2">
        <v>5</v>
      </c>
      <c r="W22" s="2">
        <v>5</v>
      </c>
      <c r="X22" s="2">
        <v>5</v>
      </c>
      <c r="Y22" s="2">
        <v>3</v>
      </c>
      <c r="Z22" s="4">
        <f t="shared" si="5"/>
        <v>18</v>
      </c>
      <c r="AB22" s="5">
        <f t="shared" si="1"/>
        <v>20</v>
      </c>
      <c r="AC22" s="5">
        <f t="shared" si="2"/>
        <v>15</v>
      </c>
      <c r="AD22" s="5">
        <f t="shared" si="6"/>
        <v>30</v>
      </c>
      <c r="AE22" s="5">
        <f t="shared" si="7"/>
        <v>18</v>
      </c>
      <c r="AG22" s="7">
        <f t="shared" si="8"/>
        <v>83</v>
      </c>
    </row>
    <row r="23" spans="1:33" x14ac:dyDescent="0.2">
      <c r="A23" s="2">
        <v>22</v>
      </c>
      <c r="B23" s="2">
        <v>22</v>
      </c>
      <c r="C23" s="2" t="s">
        <v>4</v>
      </c>
      <c r="D23" s="2" t="s">
        <v>5</v>
      </c>
      <c r="E23" s="2" t="s">
        <v>6</v>
      </c>
      <c r="F23" s="2">
        <v>5</v>
      </c>
      <c r="G23" s="2">
        <v>5</v>
      </c>
      <c r="H23" s="2">
        <v>3</v>
      </c>
      <c r="I23" s="2">
        <v>1</v>
      </c>
      <c r="J23" s="3">
        <f t="shared" si="3"/>
        <v>14</v>
      </c>
      <c r="K23" s="2">
        <v>5</v>
      </c>
      <c r="L23" s="2">
        <v>5</v>
      </c>
      <c r="M23" s="2">
        <v>5</v>
      </c>
      <c r="N23" s="3">
        <f t="shared" si="4"/>
        <v>15</v>
      </c>
      <c r="O23" s="2">
        <v>5</v>
      </c>
      <c r="P23" s="2">
        <v>4</v>
      </c>
      <c r="Q23" s="2">
        <v>3</v>
      </c>
      <c r="R23" s="2">
        <v>3</v>
      </c>
      <c r="S23" s="2">
        <v>3</v>
      </c>
      <c r="T23" s="2">
        <v>4</v>
      </c>
      <c r="U23" s="3">
        <f t="shared" si="0"/>
        <v>22</v>
      </c>
      <c r="V23" s="2">
        <v>5</v>
      </c>
      <c r="W23" s="2">
        <v>5</v>
      </c>
      <c r="X23" s="2">
        <v>5</v>
      </c>
      <c r="Y23" s="2">
        <v>3</v>
      </c>
      <c r="Z23" s="4">
        <f t="shared" si="5"/>
        <v>18</v>
      </c>
      <c r="AB23" s="5">
        <f t="shared" si="1"/>
        <v>14</v>
      </c>
      <c r="AC23" s="5">
        <f t="shared" si="2"/>
        <v>15</v>
      </c>
      <c r="AD23" s="5">
        <f t="shared" si="6"/>
        <v>22</v>
      </c>
      <c r="AE23" s="5">
        <f t="shared" si="7"/>
        <v>18</v>
      </c>
      <c r="AG23" s="7">
        <f t="shared" si="8"/>
        <v>69</v>
      </c>
    </row>
    <row r="24" spans="1:33" x14ac:dyDescent="0.2">
      <c r="A24" s="2">
        <v>23</v>
      </c>
      <c r="B24" s="2">
        <v>23</v>
      </c>
      <c r="C24" s="2" t="s">
        <v>4</v>
      </c>
      <c r="D24" s="2" t="s">
        <v>5</v>
      </c>
      <c r="E24" s="2" t="s">
        <v>10</v>
      </c>
      <c r="F24" s="2">
        <v>5</v>
      </c>
      <c r="G24" s="2">
        <v>5</v>
      </c>
      <c r="H24" s="2">
        <v>5</v>
      </c>
      <c r="I24" s="2">
        <v>5</v>
      </c>
      <c r="J24" s="3">
        <f t="shared" si="3"/>
        <v>20</v>
      </c>
      <c r="K24" s="2">
        <v>5</v>
      </c>
      <c r="L24" s="2">
        <v>5</v>
      </c>
      <c r="M24" s="2">
        <v>5</v>
      </c>
      <c r="N24" s="3">
        <f t="shared" si="4"/>
        <v>15</v>
      </c>
      <c r="O24" s="2">
        <v>5</v>
      </c>
      <c r="P24" s="2">
        <v>5</v>
      </c>
      <c r="Q24" s="2">
        <v>5</v>
      </c>
      <c r="R24" s="2">
        <v>5</v>
      </c>
      <c r="S24" s="2">
        <v>5</v>
      </c>
      <c r="T24" s="2">
        <v>5</v>
      </c>
      <c r="U24" s="3">
        <f t="shared" si="0"/>
        <v>30</v>
      </c>
      <c r="V24" s="2">
        <v>5</v>
      </c>
      <c r="W24" s="2">
        <v>5</v>
      </c>
      <c r="X24" s="2">
        <v>5</v>
      </c>
      <c r="Y24" s="2">
        <v>5</v>
      </c>
      <c r="Z24" s="4">
        <f t="shared" si="5"/>
        <v>20</v>
      </c>
      <c r="AB24" s="5">
        <f t="shared" si="1"/>
        <v>20</v>
      </c>
      <c r="AC24" s="5">
        <f t="shared" si="2"/>
        <v>15</v>
      </c>
      <c r="AD24" s="5">
        <f t="shared" si="6"/>
        <v>30</v>
      </c>
      <c r="AE24" s="5">
        <f t="shared" si="7"/>
        <v>20</v>
      </c>
      <c r="AG24" s="7">
        <f t="shared" si="8"/>
        <v>85</v>
      </c>
    </row>
    <row r="25" spans="1:33" x14ac:dyDescent="0.2">
      <c r="A25" s="2">
        <v>24</v>
      </c>
      <c r="B25" s="2">
        <v>24</v>
      </c>
      <c r="C25" s="2" t="s">
        <v>7</v>
      </c>
      <c r="D25" s="2" t="s">
        <v>9</v>
      </c>
      <c r="E25" s="2" t="s">
        <v>6</v>
      </c>
      <c r="F25" s="2">
        <v>4</v>
      </c>
      <c r="G25" s="2">
        <v>4</v>
      </c>
      <c r="H25" s="2">
        <v>2</v>
      </c>
      <c r="I25" s="2">
        <v>2</v>
      </c>
      <c r="J25" s="3">
        <f t="shared" si="3"/>
        <v>12</v>
      </c>
      <c r="K25" s="2">
        <v>4</v>
      </c>
      <c r="L25" s="2">
        <v>4</v>
      </c>
      <c r="M25" s="2">
        <v>4</v>
      </c>
      <c r="N25" s="3">
        <f t="shared" si="4"/>
        <v>12</v>
      </c>
      <c r="O25" s="2">
        <v>4</v>
      </c>
      <c r="P25" s="2">
        <v>3</v>
      </c>
      <c r="Q25" s="2">
        <v>4</v>
      </c>
      <c r="R25" s="2">
        <v>4</v>
      </c>
      <c r="S25" s="2">
        <v>4</v>
      </c>
      <c r="T25" s="2">
        <v>4</v>
      </c>
      <c r="U25" s="3">
        <f t="shared" si="0"/>
        <v>23</v>
      </c>
      <c r="V25" s="2">
        <v>4</v>
      </c>
      <c r="W25" s="2">
        <v>4</v>
      </c>
      <c r="X25" s="2">
        <v>4</v>
      </c>
      <c r="Y25" s="2">
        <v>4</v>
      </c>
      <c r="Z25" s="4">
        <f t="shared" si="5"/>
        <v>16</v>
      </c>
      <c r="AB25" s="5">
        <f t="shared" si="1"/>
        <v>12</v>
      </c>
      <c r="AC25" s="5">
        <f t="shared" si="2"/>
        <v>12</v>
      </c>
      <c r="AD25" s="5">
        <f t="shared" si="6"/>
        <v>23</v>
      </c>
      <c r="AE25" s="5">
        <f t="shared" si="7"/>
        <v>16</v>
      </c>
      <c r="AG25" s="7">
        <f t="shared" si="8"/>
        <v>63</v>
      </c>
    </row>
    <row r="26" spans="1:33" x14ac:dyDescent="0.2">
      <c r="A26" s="2">
        <v>25</v>
      </c>
      <c r="B26" s="2">
        <v>24</v>
      </c>
      <c r="C26" s="2" t="s">
        <v>7</v>
      </c>
      <c r="D26" s="2" t="s">
        <v>9</v>
      </c>
      <c r="E26" s="2" t="s">
        <v>6</v>
      </c>
      <c r="F26" s="2">
        <v>5</v>
      </c>
      <c r="G26" s="2">
        <v>4</v>
      </c>
      <c r="H26" s="2">
        <v>3</v>
      </c>
      <c r="I26" s="2">
        <v>4</v>
      </c>
      <c r="J26" s="3">
        <f t="shared" si="3"/>
        <v>16</v>
      </c>
      <c r="K26" s="2">
        <v>4</v>
      </c>
      <c r="L26" s="2">
        <v>4</v>
      </c>
      <c r="M26" s="2">
        <v>4</v>
      </c>
      <c r="N26" s="3">
        <f t="shared" si="4"/>
        <v>12</v>
      </c>
      <c r="O26" s="2">
        <v>4</v>
      </c>
      <c r="P26" s="2">
        <v>4</v>
      </c>
      <c r="Q26" s="2">
        <v>4</v>
      </c>
      <c r="R26" s="2">
        <v>4</v>
      </c>
      <c r="S26" s="2">
        <v>3</v>
      </c>
      <c r="T26" s="2">
        <v>4</v>
      </c>
      <c r="U26" s="3">
        <f t="shared" si="0"/>
        <v>23</v>
      </c>
      <c r="V26" s="2">
        <v>5</v>
      </c>
      <c r="W26" s="2">
        <v>4</v>
      </c>
      <c r="X26" s="2">
        <v>4</v>
      </c>
      <c r="Y26" s="2">
        <v>4</v>
      </c>
      <c r="Z26" s="4">
        <f t="shared" si="5"/>
        <v>17</v>
      </c>
      <c r="AB26" s="5">
        <f t="shared" si="1"/>
        <v>16</v>
      </c>
      <c r="AC26" s="5">
        <f t="shared" si="2"/>
        <v>12</v>
      </c>
      <c r="AD26" s="5">
        <f t="shared" si="6"/>
        <v>23</v>
      </c>
      <c r="AE26" s="5">
        <f t="shared" si="7"/>
        <v>17</v>
      </c>
      <c r="AG26" s="7">
        <f t="shared" si="8"/>
        <v>68</v>
      </c>
    </row>
    <row r="27" spans="1:33" x14ac:dyDescent="0.2">
      <c r="A27" s="2">
        <v>26</v>
      </c>
      <c r="B27" s="2">
        <v>23</v>
      </c>
      <c r="C27" s="2" t="s">
        <v>4</v>
      </c>
      <c r="D27" s="2" t="s">
        <v>11</v>
      </c>
      <c r="E27" s="2" t="s">
        <v>8</v>
      </c>
      <c r="F27" s="2">
        <v>5</v>
      </c>
      <c r="G27" s="2">
        <v>5</v>
      </c>
      <c r="H27" s="2">
        <v>5</v>
      </c>
      <c r="I27" s="2">
        <v>5</v>
      </c>
      <c r="J27" s="3">
        <f t="shared" si="3"/>
        <v>20</v>
      </c>
      <c r="K27" s="2">
        <v>3</v>
      </c>
      <c r="L27" s="2">
        <v>5</v>
      </c>
      <c r="M27" s="2">
        <v>5</v>
      </c>
      <c r="N27" s="3">
        <f t="shared" si="4"/>
        <v>13</v>
      </c>
      <c r="O27" s="2">
        <v>5</v>
      </c>
      <c r="P27" s="2">
        <v>5</v>
      </c>
      <c r="Q27" s="2">
        <v>5</v>
      </c>
      <c r="R27" s="2">
        <v>5</v>
      </c>
      <c r="S27" s="2">
        <v>5</v>
      </c>
      <c r="T27" s="2">
        <v>5</v>
      </c>
      <c r="U27" s="3">
        <f t="shared" si="0"/>
        <v>30</v>
      </c>
      <c r="V27" s="2">
        <v>5</v>
      </c>
      <c r="W27" s="2">
        <v>5</v>
      </c>
      <c r="X27" s="2">
        <v>5</v>
      </c>
      <c r="Y27" s="2">
        <v>5</v>
      </c>
      <c r="Z27" s="4">
        <f t="shared" si="5"/>
        <v>20</v>
      </c>
      <c r="AB27" s="5">
        <f t="shared" si="1"/>
        <v>20</v>
      </c>
      <c r="AC27" s="5">
        <f t="shared" si="2"/>
        <v>13</v>
      </c>
      <c r="AD27" s="5">
        <f t="shared" si="6"/>
        <v>30</v>
      </c>
      <c r="AE27" s="5">
        <f t="shared" si="7"/>
        <v>20</v>
      </c>
      <c r="AG27" s="7">
        <f t="shared" si="8"/>
        <v>83</v>
      </c>
    </row>
    <row r="28" spans="1:33" x14ac:dyDescent="0.2">
      <c r="A28" s="2">
        <v>27</v>
      </c>
      <c r="B28" s="2">
        <v>23</v>
      </c>
      <c r="C28" s="2" t="s">
        <v>7</v>
      </c>
      <c r="D28" s="2" t="s">
        <v>9</v>
      </c>
      <c r="E28" s="2" t="s">
        <v>6</v>
      </c>
      <c r="F28" s="2">
        <v>5</v>
      </c>
      <c r="G28" s="2">
        <v>4</v>
      </c>
      <c r="H28" s="2">
        <v>4</v>
      </c>
      <c r="I28" s="2">
        <v>3</v>
      </c>
      <c r="J28" s="3">
        <f t="shared" si="3"/>
        <v>16</v>
      </c>
      <c r="K28" s="2">
        <v>5</v>
      </c>
      <c r="L28" s="2">
        <v>5</v>
      </c>
      <c r="M28" s="2">
        <v>5</v>
      </c>
      <c r="N28" s="3">
        <f t="shared" si="4"/>
        <v>15</v>
      </c>
      <c r="O28" s="2">
        <v>5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3">
        <f t="shared" si="0"/>
        <v>25</v>
      </c>
      <c r="V28" s="2">
        <v>4</v>
      </c>
      <c r="W28" s="2">
        <v>4</v>
      </c>
      <c r="X28" s="2">
        <v>4</v>
      </c>
      <c r="Y28" s="2">
        <v>4</v>
      </c>
      <c r="Z28" s="4">
        <f t="shared" si="5"/>
        <v>16</v>
      </c>
      <c r="AB28" s="5">
        <f t="shared" si="1"/>
        <v>16</v>
      </c>
      <c r="AC28" s="5">
        <f t="shared" si="2"/>
        <v>15</v>
      </c>
      <c r="AD28" s="5">
        <f t="shared" si="6"/>
        <v>25</v>
      </c>
      <c r="AE28" s="5">
        <f t="shared" si="7"/>
        <v>16</v>
      </c>
      <c r="AG28" s="7">
        <f t="shared" si="8"/>
        <v>72</v>
      </c>
    </row>
    <row r="29" spans="1:33" x14ac:dyDescent="0.2">
      <c r="A29" s="2">
        <v>28</v>
      </c>
      <c r="B29" s="2">
        <v>21</v>
      </c>
      <c r="C29" s="2" t="s">
        <v>4</v>
      </c>
      <c r="D29" s="2" t="s">
        <v>5</v>
      </c>
      <c r="E29" s="2" t="s">
        <v>10</v>
      </c>
      <c r="F29" s="2">
        <v>5</v>
      </c>
      <c r="G29" s="2">
        <v>5</v>
      </c>
      <c r="H29" s="2">
        <v>3</v>
      </c>
      <c r="I29" s="2">
        <v>5</v>
      </c>
      <c r="J29" s="3">
        <f t="shared" si="3"/>
        <v>18</v>
      </c>
      <c r="K29" s="2">
        <v>5</v>
      </c>
      <c r="L29" s="2">
        <v>5</v>
      </c>
      <c r="M29" s="2">
        <v>5</v>
      </c>
      <c r="N29" s="3">
        <f t="shared" si="4"/>
        <v>15</v>
      </c>
      <c r="O29" s="2">
        <v>5</v>
      </c>
      <c r="P29" s="2">
        <v>5</v>
      </c>
      <c r="Q29" s="2">
        <v>5</v>
      </c>
      <c r="R29" s="2">
        <v>5</v>
      </c>
      <c r="S29" s="2">
        <v>5</v>
      </c>
      <c r="T29" s="2">
        <v>5</v>
      </c>
      <c r="U29" s="3">
        <f t="shared" si="0"/>
        <v>30</v>
      </c>
      <c r="V29" s="2">
        <v>4</v>
      </c>
      <c r="W29" s="2">
        <v>4</v>
      </c>
      <c r="X29" s="2">
        <v>4</v>
      </c>
      <c r="Y29" s="2">
        <v>4</v>
      </c>
      <c r="Z29" s="4">
        <f t="shared" si="5"/>
        <v>16</v>
      </c>
      <c r="AB29" s="5">
        <f t="shared" si="1"/>
        <v>18</v>
      </c>
      <c r="AC29" s="5">
        <f t="shared" si="2"/>
        <v>15</v>
      </c>
      <c r="AD29" s="5">
        <f t="shared" si="6"/>
        <v>30</v>
      </c>
      <c r="AE29" s="5">
        <f t="shared" si="7"/>
        <v>16</v>
      </c>
      <c r="AG29" s="7">
        <f t="shared" si="8"/>
        <v>79</v>
      </c>
    </row>
    <row r="30" spans="1:33" x14ac:dyDescent="0.2">
      <c r="A30" s="2">
        <v>29</v>
      </c>
      <c r="B30" s="2">
        <v>22</v>
      </c>
      <c r="C30" s="2" t="s">
        <v>4</v>
      </c>
      <c r="D30" s="2" t="s">
        <v>5</v>
      </c>
      <c r="E30" s="2" t="s">
        <v>8</v>
      </c>
      <c r="F30" s="2">
        <v>5</v>
      </c>
      <c r="G30" s="2">
        <v>5</v>
      </c>
      <c r="H30" s="2">
        <v>5</v>
      </c>
      <c r="I30" s="2">
        <v>5</v>
      </c>
      <c r="J30" s="3">
        <f t="shared" si="3"/>
        <v>20</v>
      </c>
      <c r="K30" s="2">
        <v>5</v>
      </c>
      <c r="L30" s="2">
        <v>5</v>
      </c>
      <c r="M30" s="2">
        <v>5</v>
      </c>
      <c r="N30" s="3">
        <f t="shared" si="4"/>
        <v>15</v>
      </c>
      <c r="O30" s="2">
        <v>5</v>
      </c>
      <c r="P30" s="2">
        <v>5</v>
      </c>
      <c r="Q30" s="2">
        <v>5</v>
      </c>
      <c r="R30" s="2">
        <v>5</v>
      </c>
      <c r="S30" s="2">
        <v>5</v>
      </c>
      <c r="T30" s="2">
        <v>5</v>
      </c>
      <c r="U30" s="3">
        <f t="shared" si="0"/>
        <v>30</v>
      </c>
      <c r="V30" s="2">
        <v>5</v>
      </c>
      <c r="W30" s="2">
        <v>5</v>
      </c>
      <c r="X30" s="2">
        <v>5</v>
      </c>
      <c r="Y30" s="2">
        <v>5</v>
      </c>
      <c r="Z30" s="4">
        <f t="shared" si="5"/>
        <v>20</v>
      </c>
      <c r="AB30" s="5">
        <f t="shared" si="1"/>
        <v>20</v>
      </c>
      <c r="AC30" s="5">
        <f t="shared" si="2"/>
        <v>15</v>
      </c>
      <c r="AD30" s="5">
        <f t="shared" si="6"/>
        <v>30</v>
      </c>
      <c r="AE30" s="5">
        <f t="shared" si="7"/>
        <v>20</v>
      </c>
      <c r="AG30" s="7">
        <f t="shared" si="8"/>
        <v>85</v>
      </c>
    </row>
    <row r="31" spans="1:33" x14ac:dyDescent="0.2">
      <c r="A31" s="2">
        <v>30</v>
      </c>
      <c r="B31" s="2">
        <v>23</v>
      </c>
      <c r="C31" s="2" t="s">
        <v>4</v>
      </c>
      <c r="D31" s="2" t="s">
        <v>9</v>
      </c>
      <c r="E31" s="2" t="s">
        <v>6</v>
      </c>
      <c r="F31" s="2">
        <v>5</v>
      </c>
      <c r="G31" s="2">
        <v>5</v>
      </c>
      <c r="H31" s="2">
        <v>5</v>
      </c>
      <c r="I31" s="2">
        <v>5</v>
      </c>
      <c r="J31" s="3">
        <f t="shared" si="3"/>
        <v>20</v>
      </c>
      <c r="K31" s="2">
        <v>5</v>
      </c>
      <c r="L31" s="2">
        <v>5</v>
      </c>
      <c r="M31" s="2">
        <v>5</v>
      </c>
      <c r="N31" s="3">
        <f t="shared" si="4"/>
        <v>15</v>
      </c>
      <c r="O31" s="2">
        <v>5</v>
      </c>
      <c r="P31" s="2">
        <v>5</v>
      </c>
      <c r="Q31" s="2">
        <v>5</v>
      </c>
      <c r="R31" s="2">
        <v>5</v>
      </c>
      <c r="S31" s="2">
        <v>5</v>
      </c>
      <c r="T31" s="2">
        <v>5</v>
      </c>
      <c r="U31" s="3">
        <f t="shared" si="0"/>
        <v>30</v>
      </c>
      <c r="V31" s="2">
        <v>5</v>
      </c>
      <c r="W31" s="2">
        <v>5</v>
      </c>
      <c r="X31" s="2">
        <v>5</v>
      </c>
      <c r="Y31" s="2">
        <v>5</v>
      </c>
      <c r="Z31" s="4">
        <f t="shared" si="5"/>
        <v>20</v>
      </c>
      <c r="AB31" s="5">
        <f t="shared" si="1"/>
        <v>20</v>
      </c>
      <c r="AC31" s="5">
        <f t="shared" si="2"/>
        <v>15</v>
      </c>
      <c r="AD31" s="5">
        <f t="shared" si="6"/>
        <v>30</v>
      </c>
      <c r="AE31" s="5">
        <f t="shared" si="7"/>
        <v>20</v>
      </c>
      <c r="AG31" s="7">
        <f t="shared" si="8"/>
        <v>85</v>
      </c>
    </row>
    <row r="32" spans="1:33" x14ac:dyDescent="0.2">
      <c r="A32" s="2">
        <v>31</v>
      </c>
      <c r="B32" s="2">
        <v>23</v>
      </c>
      <c r="C32" s="2" t="s">
        <v>7</v>
      </c>
      <c r="D32" s="2" t="s">
        <v>9</v>
      </c>
      <c r="E32" s="2" t="s">
        <v>8</v>
      </c>
      <c r="F32" s="2">
        <v>4</v>
      </c>
      <c r="G32" s="2">
        <v>3</v>
      </c>
      <c r="H32" s="2">
        <v>3</v>
      </c>
      <c r="I32" s="2">
        <v>3</v>
      </c>
      <c r="J32" s="3">
        <f t="shared" si="3"/>
        <v>13</v>
      </c>
      <c r="K32" s="2">
        <v>4</v>
      </c>
      <c r="L32" s="2">
        <v>4</v>
      </c>
      <c r="M32" s="2">
        <v>3</v>
      </c>
      <c r="N32" s="3">
        <f t="shared" si="4"/>
        <v>11</v>
      </c>
      <c r="O32" s="2">
        <v>3</v>
      </c>
      <c r="P32" s="2">
        <v>5</v>
      </c>
      <c r="Q32" s="2">
        <v>4</v>
      </c>
      <c r="R32" s="2">
        <v>4</v>
      </c>
      <c r="S32" s="2">
        <v>3</v>
      </c>
      <c r="T32" s="2">
        <v>3</v>
      </c>
      <c r="U32" s="3">
        <f t="shared" si="0"/>
        <v>22</v>
      </c>
      <c r="V32" s="2">
        <v>3</v>
      </c>
      <c r="W32" s="2">
        <v>3</v>
      </c>
      <c r="X32" s="2">
        <v>3</v>
      </c>
      <c r="Y32" s="2">
        <v>3</v>
      </c>
      <c r="Z32" s="4">
        <f t="shared" si="5"/>
        <v>12</v>
      </c>
      <c r="AB32" s="5">
        <f t="shared" si="1"/>
        <v>13</v>
      </c>
      <c r="AC32" s="5">
        <f t="shared" si="2"/>
        <v>11</v>
      </c>
      <c r="AD32" s="5">
        <f t="shared" si="6"/>
        <v>22</v>
      </c>
      <c r="AE32" s="5">
        <f t="shared" si="7"/>
        <v>12</v>
      </c>
      <c r="AG32" s="7">
        <f t="shared" si="8"/>
        <v>58</v>
      </c>
    </row>
    <row r="33" spans="1:33" x14ac:dyDescent="0.2">
      <c r="A33" s="2">
        <v>32</v>
      </c>
      <c r="B33" s="2">
        <v>22</v>
      </c>
      <c r="C33" s="2" t="s">
        <v>7</v>
      </c>
      <c r="D33" s="2" t="s">
        <v>5</v>
      </c>
      <c r="E33" s="2" t="s">
        <v>8</v>
      </c>
      <c r="F33" s="2">
        <v>5</v>
      </c>
      <c r="G33" s="2">
        <v>5</v>
      </c>
      <c r="H33" s="2">
        <v>5</v>
      </c>
      <c r="I33" s="2">
        <v>5</v>
      </c>
      <c r="J33" s="3">
        <f t="shared" si="3"/>
        <v>20</v>
      </c>
      <c r="K33" s="2">
        <v>5</v>
      </c>
      <c r="L33" s="2">
        <v>5</v>
      </c>
      <c r="M33" s="2">
        <v>5</v>
      </c>
      <c r="N33" s="3">
        <f t="shared" si="4"/>
        <v>15</v>
      </c>
      <c r="O33" s="2">
        <v>5</v>
      </c>
      <c r="P33" s="2">
        <v>5</v>
      </c>
      <c r="Q33" s="2">
        <v>5</v>
      </c>
      <c r="R33" s="2">
        <v>5</v>
      </c>
      <c r="S33" s="2">
        <v>5</v>
      </c>
      <c r="T33" s="2">
        <v>5</v>
      </c>
      <c r="U33" s="3">
        <f t="shared" si="0"/>
        <v>30</v>
      </c>
      <c r="V33" s="2">
        <v>5</v>
      </c>
      <c r="W33" s="2">
        <v>5</v>
      </c>
      <c r="X33" s="2">
        <v>5</v>
      </c>
      <c r="Y33" s="2">
        <v>5</v>
      </c>
      <c r="Z33" s="4">
        <f t="shared" si="5"/>
        <v>20</v>
      </c>
      <c r="AB33" s="5">
        <f t="shared" si="1"/>
        <v>20</v>
      </c>
      <c r="AC33" s="5">
        <f t="shared" si="2"/>
        <v>15</v>
      </c>
      <c r="AD33" s="5">
        <f t="shared" si="6"/>
        <v>30</v>
      </c>
      <c r="AE33" s="5">
        <f t="shared" si="7"/>
        <v>20</v>
      </c>
      <c r="AG33" s="7">
        <f t="shared" si="8"/>
        <v>85</v>
      </c>
    </row>
    <row r="34" spans="1:33" x14ac:dyDescent="0.2">
      <c r="A34" s="2">
        <v>33</v>
      </c>
      <c r="B34" s="2">
        <v>21</v>
      </c>
      <c r="C34" s="2" t="s">
        <v>7</v>
      </c>
      <c r="D34" s="2" t="s">
        <v>5</v>
      </c>
      <c r="E34" s="2" t="s">
        <v>6</v>
      </c>
      <c r="F34" s="2">
        <v>4</v>
      </c>
      <c r="G34" s="2">
        <v>4</v>
      </c>
      <c r="H34" s="2">
        <v>3</v>
      </c>
      <c r="I34" s="2">
        <v>2</v>
      </c>
      <c r="J34" s="3">
        <f t="shared" si="3"/>
        <v>13</v>
      </c>
      <c r="K34" s="2">
        <v>5</v>
      </c>
      <c r="L34" s="2">
        <v>5</v>
      </c>
      <c r="M34" s="2">
        <v>5</v>
      </c>
      <c r="N34" s="3">
        <f t="shared" si="4"/>
        <v>15</v>
      </c>
      <c r="O34" s="2">
        <v>4</v>
      </c>
      <c r="P34" s="2">
        <v>4</v>
      </c>
      <c r="Q34" s="2">
        <v>4</v>
      </c>
      <c r="R34" s="2">
        <v>4</v>
      </c>
      <c r="S34" s="2">
        <v>4</v>
      </c>
      <c r="T34" s="2">
        <v>3</v>
      </c>
      <c r="U34" s="3">
        <f t="shared" ref="U34:U65" si="9">SUM(O34:T34)</f>
        <v>23</v>
      </c>
      <c r="V34" s="2">
        <v>4</v>
      </c>
      <c r="W34" s="2">
        <v>4</v>
      </c>
      <c r="X34" s="2">
        <v>4</v>
      </c>
      <c r="Y34" s="2">
        <v>3</v>
      </c>
      <c r="Z34" s="4">
        <f t="shared" si="5"/>
        <v>15</v>
      </c>
      <c r="AB34" s="5">
        <f t="shared" ref="AB34:AB65" si="10">J34</f>
        <v>13</v>
      </c>
      <c r="AC34" s="5">
        <f t="shared" ref="AC34:AC65" si="11">N34</f>
        <v>15</v>
      </c>
      <c r="AD34" s="5">
        <f t="shared" si="6"/>
        <v>23</v>
      </c>
      <c r="AE34" s="5">
        <f t="shared" si="7"/>
        <v>15</v>
      </c>
      <c r="AG34" s="7">
        <f t="shared" si="8"/>
        <v>66</v>
      </c>
    </row>
    <row r="35" spans="1:33" x14ac:dyDescent="0.2">
      <c r="A35" s="2">
        <v>34</v>
      </c>
      <c r="B35" s="2">
        <v>26</v>
      </c>
      <c r="C35" s="2" t="s">
        <v>7</v>
      </c>
      <c r="D35" s="2" t="s">
        <v>9</v>
      </c>
      <c r="E35" s="2" t="s">
        <v>6</v>
      </c>
      <c r="F35" s="2">
        <v>4</v>
      </c>
      <c r="G35" s="2">
        <v>4</v>
      </c>
      <c r="H35" s="2">
        <v>4</v>
      </c>
      <c r="I35" s="2">
        <v>3</v>
      </c>
      <c r="J35" s="3">
        <f t="shared" si="3"/>
        <v>15</v>
      </c>
      <c r="K35" s="2">
        <v>5</v>
      </c>
      <c r="L35" s="2">
        <v>4</v>
      </c>
      <c r="M35" s="2">
        <v>4</v>
      </c>
      <c r="N35" s="3">
        <f t="shared" si="4"/>
        <v>13</v>
      </c>
      <c r="O35" s="2">
        <v>5</v>
      </c>
      <c r="P35" s="2">
        <v>4</v>
      </c>
      <c r="Q35" s="2">
        <v>4</v>
      </c>
      <c r="R35" s="2">
        <v>4</v>
      </c>
      <c r="S35" s="2">
        <v>4</v>
      </c>
      <c r="T35" s="2">
        <v>3</v>
      </c>
      <c r="U35" s="3">
        <f t="shared" si="9"/>
        <v>24</v>
      </c>
      <c r="V35" s="2">
        <v>4</v>
      </c>
      <c r="W35" s="2">
        <v>4</v>
      </c>
      <c r="X35" s="2">
        <v>4</v>
      </c>
      <c r="Y35" s="2">
        <v>4</v>
      </c>
      <c r="Z35" s="4">
        <f t="shared" si="5"/>
        <v>16</v>
      </c>
      <c r="AB35" s="5">
        <f t="shared" si="10"/>
        <v>15</v>
      </c>
      <c r="AC35" s="5">
        <f t="shared" si="11"/>
        <v>13</v>
      </c>
      <c r="AD35" s="5">
        <f t="shared" si="6"/>
        <v>24</v>
      </c>
      <c r="AE35" s="5">
        <f t="shared" si="7"/>
        <v>16</v>
      </c>
      <c r="AG35" s="7">
        <f t="shared" si="8"/>
        <v>68</v>
      </c>
    </row>
    <row r="36" spans="1:33" x14ac:dyDescent="0.2">
      <c r="A36" s="2">
        <v>35</v>
      </c>
      <c r="B36" s="2">
        <v>22</v>
      </c>
      <c r="C36" s="2" t="s">
        <v>7</v>
      </c>
      <c r="D36" s="2" t="s">
        <v>5</v>
      </c>
      <c r="E36" s="2" t="s">
        <v>8</v>
      </c>
      <c r="F36" s="2">
        <v>5</v>
      </c>
      <c r="G36" s="2">
        <v>5</v>
      </c>
      <c r="H36" s="2">
        <v>5</v>
      </c>
      <c r="I36" s="2">
        <v>5</v>
      </c>
      <c r="J36" s="3">
        <f t="shared" si="3"/>
        <v>20</v>
      </c>
      <c r="K36" s="2">
        <v>5</v>
      </c>
      <c r="L36" s="2">
        <v>5</v>
      </c>
      <c r="M36" s="2">
        <v>5</v>
      </c>
      <c r="N36" s="3">
        <f t="shared" si="4"/>
        <v>15</v>
      </c>
      <c r="O36" s="2">
        <v>5</v>
      </c>
      <c r="P36" s="2">
        <v>5</v>
      </c>
      <c r="Q36" s="2">
        <v>5</v>
      </c>
      <c r="R36" s="2">
        <v>5</v>
      </c>
      <c r="S36" s="2">
        <v>5</v>
      </c>
      <c r="T36" s="2">
        <v>5</v>
      </c>
      <c r="U36" s="3">
        <f t="shared" si="9"/>
        <v>30</v>
      </c>
      <c r="V36" s="2">
        <v>5</v>
      </c>
      <c r="W36" s="2">
        <v>5</v>
      </c>
      <c r="X36" s="2">
        <v>5</v>
      </c>
      <c r="Y36" s="2">
        <v>5</v>
      </c>
      <c r="Z36" s="4">
        <f t="shared" si="5"/>
        <v>20</v>
      </c>
      <c r="AB36" s="5">
        <f t="shared" si="10"/>
        <v>20</v>
      </c>
      <c r="AC36" s="5">
        <f t="shared" si="11"/>
        <v>15</v>
      </c>
      <c r="AD36" s="5">
        <f t="shared" si="6"/>
        <v>30</v>
      </c>
      <c r="AE36" s="5">
        <f t="shared" si="7"/>
        <v>20</v>
      </c>
      <c r="AG36" s="7">
        <f t="shared" si="8"/>
        <v>85</v>
      </c>
    </row>
    <row r="37" spans="1:33" x14ac:dyDescent="0.2">
      <c r="A37" s="2">
        <v>36</v>
      </c>
      <c r="B37" s="2">
        <v>22</v>
      </c>
      <c r="C37" s="2" t="s">
        <v>7</v>
      </c>
      <c r="D37" s="2" t="s">
        <v>5</v>
      </c>
      <c r="E37" s="2" t="s">
        <v>6</v>
      </c>
      <c r="F37" s="2">
        <v>5</v>
      </c>
      <c r="G37" s="2">
        <v>5</v>
      </c>
      <c r="H37" s="2">
        <v>4</v>
      </c>
      <c r="I37" s="2">
        <v>4</v>
      </c>
      <c r="J37" s="3">
        <f t="shared" si="3"/>
        <v>18</v>
      </c>
      <c r="K37" s="2">
        <v>5</v>
      </c>
      <c r="L37" s="2">
        <v>5</v>
      </c>
      <c r="M37" s="2">
        <v>5</v>
      </c>
      <c r="N37" s="3">
        <f t="shared" si="4"/>
        <v>15</v>
      </c>
      <c r="O37" s="2">
        <v>4</v>
      </c>
      <c r="P37" s="2">
        <v>4</v>
      </c>
      <c r="Q37" s="2">
        <v>4</v>
      </c>
      <c r="R37" s="2">
        <v>4</v>
      </c>
      <c r="S37" s="2">
        <v>3</v>
      </c>
      <c r="T37" s="2">
        <v>3</v>
      </c>
      <c r="U37" s="3">
        <f t="shared" si="9"/>
        <v>22</v>
      </c>
      <c r="V37" s="2">
        <v>4</v>
      </c>
      <c r="W37" s="2">
        <v>4</v>
      </c>
      <c r="X37" s="2">
        <v>5</v>
      </c>
      <c r="Y37" s="2">
        <v>4</v>
      </c>
      <c r="Z37" s="4">
        <f t="shared" si="5"/>
        <v>17</v>
      </c>
      <c r="AB37" s="5">
        <f t="shared" si="10"/>
        <v>18</v>
      </c>
      <c r="AC37" s="5">
        <f t="shared" si="11"/>
        <v>15</v>
      </c>
      <c r="AD37" s="5">
        <f t="shared" si="6"/>
        <v>22</v>
      </c>
      <c r="AE37" s="5">
        <f t="shared" si="7"/>
        <v>17</v>
      </c>
      <c r="AG37" s="7">
        <f t="shared" si="8"/>
        <v>72</v>
      </c>
    </row>
    <row r="38" spans="1:33" x14ac:dyDescent="0.2">
      <c r="A38" s="2">
        <v>37</v>
      </c>
      <c r="B38" s="2">
        <v>24</v>
      </c>
      <c r="C38" s="2" t="s">
        <v>7</v>
      </c>
      <c r="D38" s="2" t="s">
        <v>5</v>
      </c>
      <c r="E38" s="2" t="s">
        <v>6</v>
      </c>
      <c r="F38" s="2">
        <v>5</v>
      </c>
      <c r="G38" s="2">
        <v>5</v>
      </c>
      <c r="H38" s="2">
        <v>5</v>
      </c>
      <c r="I38" s="2">
        <v>5</v>
      </c>
      <c r="J38" s="3">
        <f t="shared" si="3"/>
        <v>20</v>
      </c>
      <c r="K38" s="2">
        <v>5</v>
      </c>
      <c r="L38" s="2">
        <v>5</v>
      </c>
      <c r="M38" s="2">
        <v>5</v>
      </c>
      <c r="N38" s="3">
        <f t="shared" si="4"/>
        <v>15</v>
      </c>
      <c r="O38" s="2">
        <v>5</v>
      </c>
      <c r="P38" s="2">
        <v>5</v>
      </c>
      <c r="Q38" s="2">
        <v>5</v>
      </c>
      <c r="R38" s="2">
        <v>5</v>
      </c>
      <c r="S38" s="2">
        <v>5</v>
      </c>
      <c r="T38" s="2">
        <v>5</v>
      </c>
      <c r="U38" s="3">
        <f t="shared" si="9"/>
        <v>30</v>
      </c>
      <c r="V38" s="2">
        <v>5</v>
      </c>
      <c r="W38" s="2">
        <v>5</v>
      </c>
      <c r="X38" s="2">
        <v>5</v>
      </c>
      <c r="Y38" s="2">
        <v>5</v>
      </c>
      <c r="Z38" s="4">
        <f t="shared" si="5"/>
        <v>20</v>
      </c>
      <c r="AB38" s="5">
        <f t="shared" si="10"/>
        <v>20</v>
      </c>
      <c r="AC38" s="5">
        <f t="shared" si="11"/>
        <v>15</v>
      </c>
      <c r="AD38" s="5">
        <f t="shared" si="6"/>
        <v>30</v>
      </c>
      <c r="AE38" s="5">
        <f t="shared" si="7"/>
        <v>20</v>
      </c>
      <c r="AG38" s="7">
        <f t="shared" si="8"/>
        <v>85</v>
      </c>
    </row>
    <row r="39" spans="1:33" x14ac:dyDescent="0.2">
      <c r="A39" s="2">
        <v>38</v>
      </c>
      <c r="B39" s="2">
        <v>30</v>
      </c>
      <c r="C39" s="2" t="s">
        <v>7</v>
      </c>
      <c r="D39" s="2" t="s">
        <v>9</v>
      </c>
      <c r="E39" s="2" t="s">
        <v>6</v>
      </c>
      <c r="F39" s="2">
        <v>5</v>
      </c>
      <c r="G39" s="2">
        <v>5</v>
      </c>
      <c r="H39" s="2">
        <v>5</v>
      </c>
      <c r="I39" s="2">
        <v>5</v>
      </c>
      <c r="J39" s="3">
        <f t="shared" si="3"/>
        <v>20</v>
      </c>
      <c r="K39" s="2">
        <v>5</v>
      </c>
      <c r="L39" s="2">
        <v>5</v>
      </c>
      <c r="M39" s="2">
        <v>5</v>
      </c>
      <c r="N39" s="3">
        <f t="shared" si="4"/>
        <v>15</v>
      </c>
      <c r="O39" s="2">
        <v>3</v>
      </c>
      <c r="P39" s="2">
        <v>4</v>
      </c>
      <c r="Q39" s="2">
        <v>5</v>
      </c>
      <c r="R39" s="2">
        <v>5</v>
      </c>
      <c r="S39" s="2">
        <v>5</v>
      </c>
      <c r="T39" s="2">
        <v>5</v>
      </c>
      <c r="U39" s="3">
        <f t="shared" si="9"/>
        <v>27</v>
      </c>
      <c r="V39" s="2">
        <v>5</v>
      </c>
      <c r="W39" s="2">
        <v>5</v>
      </c>
      <c r="X39" s="2">
        <v>5</v>
      </c>
      <c r="Y39" s="2">
        <v>5</v>
      </c>
      <c r="Z39" s="4">
        <f t="shared" si="5"/>
        <v>20</v>
      </c>
      <c r="AB39" s="5">
        <f t="shared" si="10"/>
        <v>20</v>
      </c>
      <c r="AC39" s="5">
        <f t="shared" si="11"/>
        <v>15</v>
      </c>
      <c r="AD39" s="5">
        <f t="shared" si="6"/>
        <v>27</v>
      </c>
      <c r="AE39" s="5">
        <f t="shared" si="7"/>
        <v>20</v>
      </c>
      <c r="AG39" s="7">
        <f t="shared" si="8"/>
        <v>82</v>
      </c>
    </row>
    <row r="40" spans="1:33" x14ac:dyDescent="0.2">
      <c r="A40" s="2">
        <v>39</v>
      </c>
      <c r="B40" s="2">
        <v>23</v>
      </c>
      <c r="C40" s="2" t="s">
        <v>4</v>
      </c>
      <c r="D40" s="2" t="s">
        <v>9</v>
      </c>
      <c r="E40" s="2" t="s">
        <v>8</v>
      </c>
      <c r="F40" s="2">
        <v>5</v>
      </c>
      <c r="G40" s="2">
        <v>5</v>
      </c>
      <c r="H40" s="2">
        <v>5</v>
      </c>
      <c r="I40" s="2">
        <v>3</v>
      </c>
      <c r="J40" s="3">
        <f t="shared" si="3"/>
        <v>18</v>
      </c>
      <c r="K40" s="2">
        <v>5</v>
      </c>
      <c r="L40" s="2">
        <v>5</v>
      </c>
      <c r="M40" s="2">
        <v>4</v>
      </c>
      <c r="N40" s="3">
        <f t="shared" si="4"/>
        <v>14</v>
      </c>
      <c r="O40" s="2">
        <v>3</v>
      </c>
      <c r="P40" s="2">
        <v>5</v>
      </c>
      <c r="Q40" s="2">
        <v>3</v>
      </c>
      <c r="R40" s="2">
        <v>3</v>
      </c>
      <c r="S40" s="2">
        <v>4</v>
      </c>
      <c r="T40" s="2">
        <v>5</v>
      </c>
      <c r="U40" s="3">
        <f t="shared" si="9"/>
        <v>23</v>
      </c>
      <c r="V40" s="2">
        <v>5</v>
      </c>
      <c r="W40" s="2">
        <v>5</v>
      </c>
      <c r="X40" s="2">
        <v>4</v>
      </c>
      <c r="Y40" s="2">
        <v>3</v>
      </c>
      <c r="Z40" s="4">
        <f t="shared" si="5"/>
        <v>17</v>
      </c>
      <c r="AB40" s="5">
        <f t="shared" si="10"/>
        <v>18</v>
      </c>
      <c r="AC40" s="5">
        <f t="shared" si="11"/>
        <v>14</v>
      </c>
      <c r="AD40" s="5">
        <f t="shared" si="6"/>
        <v>23</v>
      </c>
      <c r="AE40" s="5">
        <f t="shared" si="7"/>
        <v>17</v>
      </c>
      <c r="AG40" s="7">
        <f t="shared" si="8"/>
        <v>72</v>
      </c>
    </row>
    <row r="41" spans="1:33" x14ac:dyDescent="0.2">
      <c r="A41" s="2">
        <v>40</v>
      </c>
      <c r="B41" s="2">
        <v>20</v>
      </c>
      <c r="C41" s="2" t="s">
        <v>7</v>
      </c>
      <c r="D41" s="2" t="s">
        <v>5</v>
      </c>
      <c r="E41" s="2" t="s">
        <v>8</v>
      </c>
      <c r="F41" s="2">
        <v>5</v>
      </c>
      <c r="G41" s="2">
        <v>4</v>
      </c>
      <c r="H41" s="2">
        <v>4</v>
      </c>
      <c r="I41" s="2">
        <v>5</v>
      </c>
      <c r="J41" s="3">
        <f t="shared" si="3"/>
        <v>18</v>
      </c>
      <c r="K41" s="2">
        <v>5</v>
      </c>
      <c r="L41" s="2">
        <v>5</v>
      </c>
      <c r="M41" s="2">
        <v>5</v>
      </c>
      <c r="N41" s="3">
        <f t="shared" si="4"/>
        <v>15</v>
      </c>
      <c r="O41" s="2">
        <v>2</v>
      </c>
      <c r="P41" s="2">
        <v>3</v>
      </c>
      <c r="Q41" s="2">
        <v>4</v>
      </c>
      <c r="R41" s="2">
        <v>3</v>
      </c>
      <c r="S41" s="2">
        <v>2</v>
      </c>
      <c r="T41" s="2">
        <v>2</v>
      </c>
      <c r="U41" s="3">
        <f t="shared" si="9"/>
        <v>16</v>
      </c>
      <c r="V41" s="2">
        <v>4</v>
      </c>
      <c r="W41" s="2">
        <v>5</v>
      </c>
      <c r="X41" s="2">
        <v>5</v>
      </c>
      <c r="Y41" s="2">
        <v>5</v>
      </c>
      <c r="Z41" s="4">
        <f t="shared" si="5"/>
        <v>19</v>
      </c>
      <c r="AB41" s="5">
        <f t="shared" si="10"/>
        <v>18</v>
      </c>
      <c r="AC41" s="5">
        <f t="shared" si="11"/>
        <v>15</v>
      </c>
      <c r="AD41" s="5">
        <f t="shared" si="6"/>
        <v>16</v>
      </c>
      <c r="AE41" s="5">
        <f t="shared" si="7"/>
        <v>19</v>
      </c>
      <c r="AG41" s="7">
        <f t="shared" si="8"/>
        <v>68</v>
      </c>
    </row>
    <row r="42" spans="1:33" x14ac:dyDescent="0.2">
      <c r="A42" s="2">
        <v>41</v>
      </c>
      <c r="B42" s="2">
        <v>22</v>
      </c>
      <c r="C42" s="2" t="s">
        <v>4</v>
      </c>
      <c r="D42" s="2" t="s">
        <v>5</v>
      </c>
      <c r="E42" s="2" t="s">
        <v>6</v>
      </c>
      <c r="F42" s="2">
        <v>5</v>
      </c>
      <c r="G42" s="2">
        <v>3</v>
      </c>
      <c r="H42" s="2">
        <v>5</v>
      </c>
      <c r="I42" s="2">
        <v>3</v>
      </c>
      <c r="J42" s="3">
        <f t="shared" si="3"/>
        <v>16</v>
      </c>
      <c r="K42" s="2">
        <v>5</v>
      </c>
      <c r="L42" s="2">
        <v>5</v>
      </c>
      <c r="M42" s="2">
        <v>3</v>
      </c>
      <c r="N42" s="3">
        <f t="shared" si="4"/>
        <v>13</v>
      </c>
      <c r="O42" s="2">
        <v>3</v>
      </c>
      <c r="P42" s="2">
        <v>4</v>
      </c>
      <c r="Q42" s="2">
        <v>5</v>
      </c>
      <c r="R42" s="2">
        <v>5</v>
      </c>
      <c r="S42" s="2">
        <v>3</v>
      </c>
      <c r="T42" s="2">
        <v>3</v>
      </c>
      <c r="U42" s="3">
        <f t="shared" si="9"/>
        <v>23</v>
      </c>
      <c r="V42" s="2">
        <v>5</v>
      </c>
      <c r="W42" s="2">
        <v>5</v>
      </c>
      <c r="X42" s="2">
        <v>5</v>
      </c>
      <c r="Y42" s="2">
        <v>3</v>
      </c>
      <c r="Z42" s="4">
        <f t="shared" si="5"/>
        <v>18</v>
      </c>
      <c r="AB42" s="5">
        <f t="shared" si="10"/>
        <v>16</v>
      </c>
      <c r="AC42" s="5">
        <f t="shared" si="11"/>
        <v>13</v>
      </c>
      <c r="AD42" s="5">
        <f t="shared" si="6"/>
        <v>23</v>
      </c>
      <c r="AE42" s="5">
        <f t="shared" si="7"/>
        <v>18</v>
      </c>
      <c r="AG42" s="7">
        <f t="shared" si="8"/>
        <v>70</v>
      </c>
    </row>
    <row r="43" spans="1:33" x14ac:dyDescent="0.2">
      <c r="A43" s="2">
        <v>42</v>
      </c>
      <c r="B43" s="2">
        <v>23</v>
      </c>
      <c r="C43" s="2" t="s">
        <v>4</v>
      </c>
      <c r="D43" s="2" t="s">
        <v>5</v>
      </c>
      <c r="E43" s="2" t="s">
        <v>8</v>
      </c>
      <c r="F43" s="2">
        <v>5</v>
      </c>
      <c r="G43" s="2">
        <v>5</v>
      </c>
      <c r="H43" s="2">
        <v>4</v>
      </c>
      <c r="I43" s="2">
        <v>4</v>
      </c>
      <c r="J43" s="3">
        <f t="shared" si="3"/>
        <v>18</v>
      </c>
      <c r="K43" s="2">
        <v>5</v>
      </c>
      <c r="L43" s="2">
        <v>5</v>
      </c>
      <c r="M43" s="2">
        <v>5</v>
      </c>
      <c r="N43" s="3">
        <f t="shared" si="4"/>
        <v>15</v>
      </c>
      <c r="O43" s="2">
        <v>4</v>
      </c>
      <c r="P43" s="2">
        <v>4</v>
      </c>
      <c r="Q43" s="2">
        <v>4</v>
      </c>
      <c r="R43" s="2">
        <v>5</v>
      </c>
      <c r="S43" s="2">
        <v>4</v>
      </c>
      <c r="T43" s="2">
        <v>4</v>
      </c>
      <c r="U43" s="3">
        <f t="shared" si="9"/>
        <v>25</v>
      </c>
      <c r="V43" s="2">
        <v>5</v>
      </c>
      <c r="W43" s="2">
        <v>5</v>
      </c>
      <c r="X43" s="2">
        <v>5</v>
      </c>
      <c r="Y43" s="2">
        <v>3</v>
      </c>
      <c r="Z43" s="4">
        <f t="shared" si="5"/>
        <v>18</v>
      </c>
      <c r="AB43" s="5">
        <f t="shared" si="10"/>
        <v>18</v>
      </c>
      <c r="AC43" s="5">
        <f t="shared" si="11"/>
        <v>15</v>
      </c>
      <c r="AD43" s="5">
        <f t="shared" si="6"/>
        <v>25</v>
      </c>
      <c r="AE43" s="5">
        <f t="shared" si="7"/>
        <v>18</v>
      </c>
      <c r="AG43" s="7">
        <f t="shared" si="8"/>
        <v>76</v>
      </c>
    </row>
    <row r="44" spans="1:33" x14ac:dyDescent="0.2">
      <c r="A44" s="2">
        <v>43</v>
      </c>
      <c r="B44" s="2">
        <v>25</v>
      </c>
      <c r="C44" s="2" t="s">
        <v>7</v>
      </c>
      <c r="D44" s="2" t="s">
        <v>9</v>
      </c>
      <c r="E44" s="2" t="s">
        <v>10</v>
      </c>
      <c r="F44" s="2">
        <v>5</v>
      </c>
      <c r="G44" s="2">
        <v>5</v>
      </c>
      <c r="H44" s="2">
        <v>5</v>
      </c>
      <c r="I44" s="2">
        <v>5</v>
      </c>
      <c r="J44" s="3">
        <f t="shared" si="3"/>
        <v>20</v>
      </c>
      <c r="K44" s="2">
        <v>5</v>
      </c>
      <c r="L44" s="2">
        <v>5</v>
      </c>
      <c r="M44" s="2">
        <v>5</v>
      </c>
      <c r="N44" s="3">
        <f t="shared" si="4"/>
        <v>15</v>
      </c>
      <c r="O44" s="2">
        <v>5</v>
      </c>
      <c r="P44" s="2">
        <v>5</v>
      </c>
      <c r="Q44" s="2">
        <v>5</v>
      </c>
      <c r="R44" s="2">
        <v>5</v>
      </c>
      <c r="S44" s="2">
        <v>5</v>
      </c>
      <c r="T44" s="2">
        <v>5</v>
      </c>
      <c r="U44" s="3">
        <f t="shared" si="9"/>
        <v>30</v>
      </c>
      <c r="V44" s="2">
        <v>5</v>
      </c>
      <c r="W44" s="2">
        <v>5</v>
      </c>
      <c r="X44" s="2">
        <v>5</v>
      </c>
      <c r="Y44" s="2">
        <v>5</v>
      </c>
      <c r="Z44" s="4">
        <f t="shared" si="5"/>
        <v>20</v>
      </c>
      <c r="AB44" s="5">
        <f t="shared" si="10"/>
        <v>20</v>
      </c>
      <c r="AC44" s="5">
        <f t="shared" si="11"/>
        <v>15</v>
      </c>
      <c r="AD44" s="5">
        <f t="shared" si="6"/>
        <v>30</v>
      </c>
      <c r="AE44" s="5">
        <f t="shared" si="7"/>
        <v>20</v>
      </c>
      <c r="AG44" s="7">
        <f t="shared" si="8"/>
        <v>85</v>
      </c>
    </row>
    <row r="45" spans="1:33" x14ac:dyDescent="0.2">
      <c r="A45" s="2">
        <v>44</v>
      </c>
      <c r="B45" s="2">
        <v>23</v>
      </c>
      <c r="C45" s="2" t="s">
        <v>4</v>
      </c>
      <c r="D45" s="2" t="s">
        <v>9</v>
      </c>
      <c r="E45" s="2" t="s">
        <v>6</v>
      </c>
      <c r="F45" s="2">
        <v>5</v>
      </c>
      <c r="G45" s="2">
        <v>5</v>
      </c>
      <c r="H45" s="2">
        <v>5</v>
      </c>
      <c r="I45" s="2">
        <v>5</v>
      </c>
      <c r="J45" s="3">
        <f t="shared" si="3"/>
        <v>20</v>
      </c>
      <c r="K45" s="2">
        <v>5</v>
      </c>
      <c r="L45" s="2">
        <v>5</v>
      </c>
      <c r="M45" s="2">
        <v>5</v>
      </c>
      <c r="N45" s="3">
        <f t="shared" si="4"/>
        <v>15</v>
      </c>
      <c r="O45" s="2">
        <v>5</v>
      </c>
      <c r="P45" s="2">
        <v>5</v>
      </c>
      <c r="Q45" s="2">
        <v>5</v>
      </c>
      <c r="R45" s="2">
        <v>5</v>
      </c>
      <c r="S45" s="2">
        <v>5</v>
      </c>
      <c r="T45" s="2">
        <v>5</v>
      </c>
      <c r="U45" s="3">
        <f t="shared" si="9"/>
        <v>30</v>
      </c>
      <c r="V45" s="2">
        <v>5</v>
      </c>
      <c r="W45" s="2">
        <v>5</v>
      </c>
      <c r="X45" s="2">
        <v>5</v>
      </c>
      <c r="Y45" s="2">
        <v>5</v>
      </c>
      <c r="Z45" s="4">
        <f t="shared" si="5"/>
        <v>20</v>
      </c>
      <c r="AB45" s="5">
        <f t="shared" si="10"/>
        <v>20</v>
      </c>
      <c r="AC45" s="5">
        <f t="shared" si="11"/>
        <v>15</v>
      </c>
      <c r="AD45" s="5">
        <f t="shared" si="6"/>
        <v>30</v>
      </c>
      <c r="AE45" s="5">
        <f t="shared" si="7"/>
        <v>20</v>
      </c>
      <c r="AG45" s="7">
        <f t="shared" si="8"/>
        <v>85</v>
      </c>
    </row>
    <row r="46" spans="1:33" x14ac:dyDescent="0.2">
      <c r="A46" s="2">
        <v>45</v>
      </c>
      <c r="B46" s="2">
        <v>26</v>
      </c>
      <c r="C46" s="2" t="s">
        <v>4</v>
      </c>
      <c r="D46" s="2" t="s">
        <v>9</v>
      </c>
      <c r="E46" s="2" t="s">
        <v>6</v>
      </c>
      <c r="F46" s="2">
        <v>4</v>
      </c>
      <c r="G46" s="2">
        <v>5</v>
      </c>
      <c r="H46" s="2">
        <v>3</v>
      </c>
      <c r="I46" s="2">
        <v>3</v>
      </c>
      <c r="J46" s="3">
        <f t="shared" si="3"/>
        <v>15</v>
      </c>
      <c r="K46" s="2">
        <v>5</v>
      </c>
      <c r="L46" s="2">
        <v>4</v>
      </c>
      <c r="M46" s="2">
        <v>4</v>
      </c>
      <c r="N46" s="3">
        <f t="shared" si="4"/>
        <v>13</v>
      </c>
      <c r="O46" s="2">
        <v>5</v>
      </c>
      <c r="P46" s="2">
        <v>3</v>
      </c>
      <c r="Q46" s="2">
        <v>4</v>
      </c>
      <c r="R46" s="2">
        <v>4</v>
      </c>
      <c r="S46" s="2">
        <v>3</v>
      </c>
      <c r="T46" s="2">
        <v>3</v>
      </c>
      <c r="U46" s="3">
        <f t="shared" si="9"/>
        <v>22</v>
      </c>
      <c r="V46" s="2">
        <v>5</v>
      </c>
      <c r="W46" s="2">
        <v>3</v>
      </c>
      <c r="X46" s="2">
        <v>5</v>
      </c>
      <c r="Y46" s="2">
        <v>3</v>
      </c>
      <c r="Z46" s="4">
        <f t="shared" si="5"/>
        <v>16</v>
      </c>
      <c r="AB46" s="5">
        <f t="shared" si="10"/>
        <v>15</v>
      </c>
      <c r="AC46" s="5">
        <f t="shared" si="11"/>
        <v>13</v>
      </c>
      <c r="AD46" s="5">
        <f t="shared" si="6"/>
        <v>22</v>
      </c>
      <c r="AE46" s="5">
        <f t="shared" si="7"/>
        <v>16</v>
      </c>
      <c r="AG46" s="7">
        <f t="shared" si="8"/>
        <v>66</v>
      </c>
    </row>
    <row r="47" spans="1:33" x14ac:dyDescent="0.2">
      <c r="A47" s="2">
        <v>46</v>
      </c>
      <c r="B47" s="2">
        <v>21</v>
      </c>
      <c r="C47" s="2" t="s">
        <v>4</v>
      </c>
      <c r="D47" s="2" t="s">
        <v>5</v>
      </c>
      <c r="E47" s="2" t="s">
        <v>10</v>
      </c>
      <c r="F47" s="2">
        <v>4</v>
      </c>
      <c r="G47" s="2">
        <v>5</v>
      </c>
      <c r="H47" s="2">
        <v>5</v>
      </c>
      <c r="I47" s="2">
        <v>3</v>
      </c>
      <c r="J47" s="3">
        <f t="shared" si="3"/>
        <v>17</v>
      </c>
      <c r="K47" s="2">
        <v>4</v>
      </c>
      <c r="L47" s="2">
        <v>3</v>
      </c>
      <c r="M47" s="2">
        <v>5</v>
      </c>
      <c r="N47" s="3">
        <f t="shared" si="4"/>
        <v>12</v>
      </c>
      <c r="O47" s="2">
        <v>4</v>
      </c>
      <c r="P47" s="2">
        <v>5</v>
      </c>
      <c r="Q47" s="2">
        <v>5</v>
      </c>
      <c r="R47" s="2">
        <v>5</v>
      </c>
      <c r="S47" s="2">
        <v>5</v>
      </c>
      <c r="T47" s="2">
        <v>5</v>
      </c>
      <c r="U47" s="3">
        <f t="shared" si="9"/>
        <v>29</v>
      </c>
      <c r="V47" s="2">
        <v>5</v>
      </c>
      <c r="W47" s="2">
        <v>4</v>
      </c>
      <c r="X47" s="2">
        <v>5</v>
      </c>
      <c r="Y47" s="2">
        <v>5</v>
      </c>
      <c r="Z47" s="4">
        <f t="shared" si="5"/>
        <v>19</v>
      </c>
      <c r="AB47" s="5">
        <f t="shared" si="10"/>
        <v>17</v>
      </c>
      <c r="AC47" s="5">
        <f t="shared" si="11"/>
        <v>12</v>
      </c>
      <c r="AD47" s="5">
        <f t="shared" si="6"/>
        <v>29</v>
      </c>
      <c r="AE47" s="5">
        <f t="shared" si="7"/>
        <v>19</v>
      </c>
      <c r="AG47" s="7">
        <f t="shared" si="8"/>
        <v>77</v>
      </c>
    </row>
    <row r="48" spans="1:33" x14ac:dyDescent="0.2">
      <c r="A48" s="2">
        <v>47</v>
      </c>
      <c r="B48" s="2">
        <v>23</v>
      </c>
      <c r="C48" s="2" t="s">
        <v>7</v>
      </c>
      <c r="D48" s="2" t="s">
        <v>9</v>
      </c>
      <c r="E48" s="2" t="s">
        <v>6</v>
      </c>
      <c r="F48" s="2">
        <v>5</v>
      </c>
      <c r="G48" s="2">
        <v>5</v>
      </c>
      <c r="H48" s="2">
        <v>5</v>
      </c>
      <c r="I48" s="2">
        <v>5</v>
      </c>
      <c r="J48" s="3">
        <f t="shared" si="3"/>
        <v>20</v>
      </c>
      <c r="K48" s="2">
        <v>5</v>
      </c>
      <c r="L48" s="2">
        <v>5</v>
      </c>
      <c r="M48" s="2">
        <v>5</v>
      </c>
      <c r="N48" s="3">
        <f t="shared" si="4"/>
        <v>15</v>
      </c>
      <c r="O48" s="2">
        <v>4</v>
      </c>
      <c r="P48" s="2">
        <v>4</v>
      </c>
      <c r="Q48" s="2">
        <v>4</v>
      </c>
      <c r="R48" s="2">
        <v>4</v>
      </c>
      <c r="S48" s="2">
        <v>3</v>
      </c>
      <c r="T48" s="2">
        <v>3</v>
      </c>
      <c r="U48" s="3">
        <f t="shared" si="9"/>
        <v>22</v>
      </c>
      <c r="V48" s="2">
        <v>5</v>
      </c>
      <c r="W48" s="2">
        <v>5</v>
      </c>
      <c r="X48" s="2">
        <v>5</v>
      </c>
      <c r="Y48" s="2">
        <v>5</v>
      </c>
      <c r="Z48" s="4">
        <f t="shared" si="5"/>
        <v>20</v>
      </c>
      <c r="AB48" s="5">
        <f t="shared" si="10"/>
        <v>20</v>
      </c>
      <c r="AC48" s="5">
        <f t="shared" si="11"/>
        <v>15</v>
      </c>
      <c r="AD48" s="5">
        <f t="shared" si="6"/>
        <v>22</v>
      </c>
      <c r="AE48" s="5">
        <f t="shared" si="7"/>
        <v>20</v>
      </c>
      <c r="AG48" s="7">
        <f t="shared" si="8"/>
        <v>77</v>
      </c>
    </row>
    <row r="49" spans="1:33" x14ac:dyDescent="0.2">
      <c r="A49" s="2">
        <v>48</v>
      </c>
      <c r="B49" s="2">
        <v>22</v>
      </c>
      <c r="C49" s="2" t="s">
        <v>4</v>
      </c>
      <c r="D49" s="2" t="s">
        <v>5</v>
      </c>
      <c r="E49" s="2" t="s">
        <v>6</v>
      </c>
      <c r="F49" s="2">
        <v>5</v>
      </c>
      <c r="G49" s="2">
        <v>3</v>
      </c>
      <c r="H49" s="2">
        <v>3</v>
      </c>
      <c r="I49" s="2">
        <v>3</v>
      </c>
      <c r="J49" s="3">
        <f t="shared" si="3"/>
        <v>14</v>
      </c>
      <c r="K49" s="2">
        <v>5</v>
      </c>
      <c r="L49" s="2">
        <v>5</v>
      </c>
      <c r="M49" s="2">
        <v>5</v>
      </c>
      <c r="N49" s="3">
        <f t="shared" si="4"/>
        <v>15</v>
      </c>
      <c r="O49" s="2">
        <v>4</v>
      </c>
      <c r="P49" s="2">
        <v>3</v>
      </c>
      <c r="Q49" s="2">
        <v>3</v>
      </c>
      <c r="R49" s="2">
        <v>3</v>
      </c>
      <c r="S49" s="2">
        <v>3</v>
      </c>
      <c r="T49" s="2">
        <v>4</v>
      </c>
      <c r="U49" s="3">
        <f t="shared" si="9"/>
        <v>20</v>
      </c>
      <c r="V49" s="2">
        <v>5</v>
      </c>
      <c r="W49" s="2">
        <v>5</v>
      </c>
      <c r="X49" s="2">
        <v>4</v>
      </c>
      <c r="Y49" s="2">
        <v>3</v>
      </c>
      <c r="Z49" s="4">
        <f t="shared" si="5"/>
        <v>17</v>
      </c>
      <c r="AB49" s="5">
        <f t="shared" si="10"/>
        <v>14</v>
      </c>
      <c r="AC49" s="5">
        <f t="shared" si="11"/>
        <v>15</v>
      </c>
      <c r="AD49" s="5">
        <f t="shared" si="6"/>
        <v>20</v>
      </c>
      <c r="AE49" s="5">
        <f t="shared" si="7"/>
        <v>17</v>
      </c>
      <c r="AG49" s="7">
        <f t="shared" si="8"/>
        <v>66</v>
      </c>
    </row>
    <row r="50" spans="1:33" x14ac:dyDescent="0.2">
      <c r="A50" s="2">
        <v>49</v>
      </c>
      <c r="B50" s="2">
        <v>24</v>
      </c>
      <c r="C50" s="2" t="s">
        <v>7</v>
      </c>
      <c r="D50" s="2" t="s">
        <v>5</v>
      </c>
      <c r="E50" s="2" t="s">
        <v>6</v>
      </c>
      <c r="F50" s="2">
        <v>5</v>
      </c>
      <c r="G50" s="2">
        <v>3</v>
      </c>
      <c r="H50" s="2">
        <v>3</v>
      </c>
      <c r="I50" s="2">
        <v>3</v>
      </c>
      <c r="J50" s="3">
        <f t="shared" si="3"/>
        <v>14</v>
      </c>
      <c r="K50" s="2">
        <v>5</v>
      </c>
      <c r="L50" s="2">
        <v>5</v>
      </c>
      <c r="M50" s="2">
        <v>5</v>
      </c>
      <c r="N50" s="3">
        <f t="shared" si="4"/>
        <v>15</v>
      </c>
      <c r="O50" s="2">
        <v>4</v>
      </c>
      <c r="P50" s="2">
        <v>4</v>
      </c>
      <c r="Q50" s="2">
        <v>4</v>
      </c>
      <c r="R50" s="2">
        <v>4</v>
      </c>
      <c r="S50" s="2">
        <v>3</v>
      </c>
      <c r="T50" s="2">
        <v>4</v>
      </c>
      <c r="U50" s="3">
        <f t="shared" si="9"/>
        <v>23</v>
      </c>
      <c r="V50" s="2">
        <v>5</v>
      </c>
      <c r="W50" s="2">
        <v>5</v>
      </c>
      <c r="X50" s="2">
        <v>3</v>
      </c>
      <c r="Y50" s="2">
        <v>5</v>
      </c>
      <c r="Z50" s="4">
        <f t="shared" si="5"/>
        <v>18</v>
      </c>
      <c r="AB50" s="5">
        <f t="shared" si="10"/>
        <v>14</v>
      </c>
      <c r="AC50" s="5">
        <f t="shared" si="11"/>
        <v>15</v>
      </c>
      <c r="AD50" s="5">
        <f t="shared" si="6"/>
        <v>23</v>
      </c>
      <c r="AE50" s="5">
        <f t="shared" si="7"/>
        <v>18</v>
      </c>
      <c r="AG50" s="7">
        <f t="shared" si="8"/>
        <v>70</v>
      </c>
    </row>
    <row r="51" spans="1:33" x14ac:dyDescent="0.2">
      <c r="A51" s="2">
        <v>50</v>
      </c>
      <c r="B51" s="2">
        <v>25</v>
      </c>
      <c r="C51" s="2" t="s">
        <v>4</v>
      </c>
      <c r="D51" s="2" t="s">
        <v>5</v>
      </c>
      <c r="E51" s="2" t="s">
        <v>6</v>
      </c>
      <c r="F51" s="2">
        <v>5</v>
      </c>
      <c r="G51" s="2">
        <v>5</v>
      </c>
      <c r="H51" s="2">
        <v>5</v>
      </c>
      <c r="I51" s="2">
        <v>3</v>
      </c>
      <c r="J51" s="3">
        <f t="shared" si="3"/>
        <v>18</v>
      </c>
      <c r="K51" s="2">
        <v>5</v>
      </c>
      <c r="L51" s="2">
        <v>5</v>
      </c>
      <c r="M51" s="2">
        <v>5</v>
      </c>
      <c r="N51" s="3">
        <f t="shared" si="4"/>
        <v>15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3">
        <f t="shared" si="9"/>
        <v>24</v>
      </c>
      <c r="V51" s="2">
        <v>5</v>
      </c>
      <c r="W51" s="2">
        <v>5</v>
      </c>
      <c r="X51" s="2">
        <v>5</v>
      </c>
      <c r="Y51" s="2">
        <v>5</v>
      </c>
      <c r="Z51" s="4">
        <f t="shared" si="5"/>
        <v>20</v>
      </c>
      <c r="AB51" s="5">
        <f t="shared" si="10"/>
        <v>18</v>
      </c>
      <c r="AC51" s="5">
        <f t="shared" si="11"/>
        <v>15</v>
      </c>
      <c r="AD51" s="5">
        <f t="shared" si="6"/>
        <v>24</v>
      </c>
      <c r="AE51" s="5">
        <f t="shared" si="7"/>
        <v>20</v>
      </c>
      <c r="AG51" s="7">
        <f t="shared" si="8"/>
        <v>77</v>
      </c>
    </row>
    <row r="52" spans="1:33" x14ac:dyDescent="0.2">
      <c r="A52" s="2">
        <v>51</v>
      </c>
      <c r="B52" s="2">
        <v>20</v>
      </c>
      <c r="C52" s="2" t="s">
        <v>7</v>
      </c>
      <c r="D52" s="2" t="s">
        <v>5</v>
      </c>
      <c r="E52" s="2" t="s">
        <v>6</v>
      </c>
      <c r="F52" s="2">
        <v>4</v>
      </c>
      <c r="G52" s="2">
        <v>4</v>
      </c>
      <c r="H52" s="2">
        <v>5</v>
      </c>
      <c r="I52" s="2">
        <v>3</v>
      </c>
      <c r="J52" s="3">
        <f t="shared" si="3"/>
        <v>16</v>
      </c>
      <c r="K52" s="2">
        <v>5</v>
      </c>
      <c r="L52" s="2">
        <v>5</v>
      </c>
      <c r="M52" s="2">
        <v>5</v>
      </c>
      <c r="N52" s="3">
        <f t="shared" si="4"/>
        <v>15</v>
      </c>
      <c r="O52" s="2">
        <v>5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3">
        <f t="shared" si="9"/>
        <v>25</v>
      </c>
      <c r="V52" s="2">
        <v>5</v>
      </c>
      <c r="W52" s="2">
        <v>5</v>
      </c>
      <c r="X52" s="2">
        <v>5</v>
      </c>
      <c r="Y52" s="2">
        <v>5</v>
      </c>
      <c r="Z52" s="4">
        <f t="shared" si="5"/>
        <v>20</v>
      </c>
      <c r="AB52" s="5">
        <f t="shared" si="10"/>
        <v>16</v>
      </c>
      <c r="AC52" s="5">
        <f t="shared" si="11"/>
        <v>15</v>
      </c>
      <c r="AD52" s="5">
        <f t="shared" si="6"/>
        <v>25</v>
      </c>
      <c r="AE52" s="5">
        <f t="shared" si="7"/>
        <v>20</v>
      </c>
      <c r="AG52" s="7">
        <f t="shared" si="8"/>
        <v>76</v>
      </c>
    </row>
    <row r="53" spans="1:33" x14ac:dyDescent="0.2">
      <c r="A53" s="2">
        <v>52</v>
      </c>
      <c r="B53" s="2">
        <v>27</v>
      </c>
      <c r="C53" s="2" t="s">
        <v>4</v>
      </c>
      <c r="D53" s="2" t="s">
        <v>5</v>
      </c>
      <c r="E53" s="2" t="s">
        <v>6</v>
      </c>
      <c r="F53" s="2">
        <v>4</v>
      </c>
      <c r="G53" s="2">
        <v>4</v>
      </c>
      <c r="H53" s="2">
        <v>3</v>
      </c>
      <c r="I53" s="2">
        <v>3</v>
      </c>
      <c r="J53" s="3">
        <f t="shared" si="3"/>
        <v>14</v>
      </c>
      <c r="K53" s="2">
        <v>4</v>
      </c>
      <c r="L53" s="2">
        <v>4</v>
      </c>
      <c r="M53" s="2">
        <v>4</v>
      </c>
      <c r="N53" s="3">
        <f t="shared" si="4"/>
        <v>12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3">
        <f t="shared" si="9"/>
        <v>24</v>
      </c>
      <c r="V53" s="2">
        <v>4</v>
      </c>
      <c r="W53" s="2">
        <v>4</v>
      </c>
      <c r="X53" s="2">
        <v>5</v>
      </c>
      <c r="Y53" s="2">
        <v>5</v>
      </c>
      <c r="Z53" s="4">
        <f t="shared" si="5"/>
        <v>18</v>
      </c>
      <c r="AB53" s="5">
        <f t="shared" si="10"/>
        <v>14</v>
      </c>
      <c r="AC53" s="5">
        <f t="shared" si="11"/>
        <v>12</v>
      </c>
      <c r="AD53" s="5">
        <f t="shared" si="6"/>
        <v>24</v>
      </c>
      <c r="AE53" s="5">
        <f t="shared" si="7"/>
        <v>18</v>
      </c>
      <c r="AG53" s="7">
        <f t="shared" si="8"/>
        <v>68</v>
      </c>
    </row>
    <row r="54" spans="1:33" x14ac:dyDescent="0.2">
      <c r="A54" s="2">
        <v>53</v>
      </c>
      <c r="B54" s="2">
        <v>18</v>
      </c>
      <c r="C54" s="2" t="s">
        <v>4</v>
      </c>
      <c r="D54" s="2" t="s">
        <v>5</v>
      </c>
      <c r="E54" s="2" t="s">
        <v>6</v>
      </c>
      <c r="F54" s="2">
        <v>5</v>
      </c>
      <c r="G54" s="2">
        <v>3</v>
      </c>
      <c r="H54" s="2">
        <v>3</v>
      </c>
      <c r="I54" s="2">
        <v>3</v>
      </c>
      <c r="J54" s="3">
        <f t="shared" si="3"/>
        <v>14</v>
      </c>
      <c r="K54" s="2">
        <v>5</v>
      </c>
      <c r="L54" s="2">
        <v>5</v>
      </c>
      <c r="M54" s="2">
        <v>5</v>
      </c>
      <c r="N54" s="3">
        <f t="shared" si="4"/>
        <v>15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3">
        <f t="shared" si="9"/>
        <v>18</v>
      </c>
      <c r="V54" s="2">
        <v>5</v>
      </c>
      <c r="W54" s="2">
        <v>5</v>
      </c>
      <c r="X54" s="2">
        <v>5</v>
      </c>
      <c r="Y54" s="2">
        <v>5</v>
      </c>
      <c r="Z54" s="4">
        <f t="shared" si="5"/>
        <v>20</v>
      </c>
      <c r="AB54" s="5">
        <f t="shared" si="10"/>
        <v>14</v>
      </c>
      <c r="AC54" s="5">
        <f t="shared" si="11"/>
        <v>15</v>
      </c>
      <c r="AD54" s="5">
        <f t="shared" si="6"/>
        <v>18</v>
      </c>
      <c r="AE54" s="5">
        <f t="shared" si="7"/>
        <v>20</v>
      </c>
      <c r="AG54" s="7">
        <f t="shared" si="8"/>
        <v>67</v>
      </c>
    </row>
    <row r="55" spans="1:33" x14ac:dyDescent="0.2">
      <c r="A55" s="2">
        <v>54</v>
      </c>
      <c r="B55" s="2">
        <v>30</v>
      </c>
      <c r="C55" s="2" t="s">
        <v>4</v>
      </c>
      <c r="D55" s="2" t="s">
        <v>9</v>
      </c>
      <c r="E55" s="2" t="s">
        <v>6</v>
      </c>
      <c r="F55" s="2">
        <v>4</v>
      </c>
      <c r="G55" s="2">
        <v>4</v>
      </c>
      <c r="H55" s="2">
        <v>4</v>
      </c>
      <c r="I55" s="2">
        <v>4</v>
      </c>
      <c r="J55" s="3">
        <f t="shared" si="3"/>
        <v>16</v>
      </c>
      <c r="K55" s="2">
        <v>5</v>
      </c>
      <c r="L55" s="2">
        <v>5</v>
      </c>
      <c r="M55" s="2">
        <v>5</v>
      </c>
      <c r="N55" s="3">
        <f t="shared" si="4"/>
        <v>15</v>
      </c>
      <c r="O55" s="2">
        <v>4</v>
      </c>
      <c r="P55" s="2">
        <v>4</v>
      </c>
      <c r="Q55" s="2">
        <v>4</v>
      </c>
      <c r="R55" s="2">
        <v>4</v>
      </c>
      <c r="S55" s="2">
        <v>3</v>
      </c>
      <c r="T55" s="2">
        <v>3</v>
      </c>
      <c r="U55" s="3">
        <f t="shared" si="9"/>
        <v>22</v>
      </c>
      <c r="V55" s="2">
        <v>5</v>
      </c>
      <c r="W55" s="2">
        <v>5</v>
      </c>
      <c r="X55" s="2">
        <v>5</v>
      </c>
      <c r="Y55" s="2">
        <v>5</v>
      </c>
      <c r="Z55" s="4">
        <f t="shared" si="5"/>
        <v>20</v>
      </c>
      <c r="AB55" s="5">
        <f t="shared" si="10"/>
        <v>16</v>
      </c>
      <c r="AC55" s="5">
        <f t="shared" si="11"/>
        <v>15</v>
      </c>
      <c r="AD55" s="5">
        <f t="shared" si="6"/>
        <v>22</v>
      </c>
      <c r="AE55" s="5">
        <f t="shared" si="7"/>
        <v>20</v>
      </c>
      <c r="AG55" s="7">
        <f t="shared" si="8"/>
        <v>73</v>
      </c>
    </row>
    <row r="56" spans="1:33" x14ac:dyDescent="0.2">
      <c r="A56" s="2">
        <v>55</v>
      </c>
      <c r="B56" s="2">
        <v>21</v>
      </c>
      <c r="C56" s="2" t="s">
        <v>7</v>
      </c>
      <c r="D56" s="2" t="s">
        <v>9</v>
      </c>
      <c r="E56" s="2" t="s">
        <v>6</v>
      </c>
      <c r="F56" s="2">
        <v>5</v>
      </c>
      <c r="G56" s="2">
        <v>5</v>
      </c>
      <c r="H56" s="2">
        <v>3</v>
      </c>
      <c r="I56" s="2">
        <v>3</v>
      </c>
      <c r="J56" s="3">
        <f t="shared" si="3"/>
        <v>16</v>
      </c>
      <c r="K56" s="2">
        <v>4</v>
      </c>
      <c r="L56" s="2">
        <v>4</v>
      </c>
      <c r="M56" s="2">
        <v>4</v>
      </c>
      <c r="N56" s="3">
        <f t="shared" si="4"/>
        <v>12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  <c r="U56" s="3">
        <f t="shared" si="9"/>
        <v>18</v>
      </c>
      <c r="V56" s="2">
        <v>4</v>
      </c>
      <c r="W56" s="2">
        <v>4</v>
      </c>
      <c r="X56" s="2">
        <v>4</v>
      </c>
      <c r="Y56" s="2">
        <v>4</v>
      </c>
      <c r="Z56" s="4">
        <f t="shared" si="5"/>
        <v>16</v>
      </c>
      <c r="AB56" s="5">
        <f t="shared" si="10"/>
        <v>16</v>
      </c>
      <c r="AC56" s="5">
        <f t="shared" si="11"/>
        <v>12</v>
      </c>
      <c r="AD56" s="5">
        <f t="shared" si="6"/>
        <v>18</v>
      </c>
      <c r="AE56" s="5">
        <f t="shared" si="7"/>
        <v>16</v>
      </c>
      <c r="AG56" s="7">
        <f t="shared" si="8"/>
        <v>62</v>
      </c>
    </row>
    <row r="57" spans="1:33" x14ac:dyDescent="0.2">
      <c r="A57" s="2">
        <v>56</v>
      </c>
      <c r="B57" s="2">
        <v>26</v>
      </c>
      <c r="C57" s="2" t="s">
        <v>4</v>
      </c>
      <c r="D57" s="2" t="s">
        <v>5</v>
      </c>
      <c r="E57" s="2" t="s">
        <v>6</v>
      </c>
      <c r="F57" s="2">
        <v>4</v>
      </c>
      <c r="G57" s="2">
        <v>3</v>
      </c>
      <c r="H57" s="2">
        <v>3</v>
      </c>
      <c r="I57" s="2">
        <v>3</v>
      </c>
      <c r="J57" s="3">
        <f t="shared" si="3"/>
        <v>13</v>
      </c>
      <c r="K57" s="2">
        <v>4</v>
      </c>
      <c r="L57" s="2">
        <v>4</v>
      </c>
      <c r="M57" s="2">
        <v>4</v>
      </c>
      <c r="N57" s="3">
        <f t="shared" si="4"/>
        <v>12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3">
        <f t="shared" si="9"/>
        <v>18</v>
      </c>
      <c r="V57" s="2">
        <v>4</v>
      </c>
      <c r="W57" s="2">
        <v>4</v>
      </c>
      <c r="X57" s="2">
        <v>3</v>
      </c>
      <c r="Y57" s="2">
        <v>4</v>
      </c>
      <c r="Z57" s="4">
        <f t="shared" si="5"/>
        <v>15</v>
      </c>
      <c r="AB57" s="5">
        <f t="shared" si="10"/>
        <v>13</v>
      </c>
      <c r="AC57" s="5">
        <f t="shared" si="11"/>
        <v>12</v>
      </c>
      <c r="AD57" s="5">
        <f t="shared" si="6"/>
        <v>18</v>
      </c>
      <c r="AE57" s="5">
        <f t="shared" si="7"/>
        <v>15</v>
      </c>
      <c r="AG57" s="7">
        <f t="shared" si="8"/>
        <v>58</v>
      </c>
    </row>
    <row r="58" spans="1:33" x14ac:dyDescent="0.2">
      <c r="A58" s="2">
        <v>57</v>
      </c>
      <c r="B58" s="2">
        <v>19</v>
      </c>
      <c r="C58" s="2" t="s">
        <v>7</v>
      </c>
      <c r="D58" s="2" t="s">
        <v>5</v>
      </c>
      <c r="E58" s="2" t="s">
        <v>6</v>
      </c>
      <c r="F58" s="2">
        <v>4</v>
      </c>
      <c r="G58" s="2">
        <v>4</v>
      </c>
      <c r="H58" s="2">
        <v>4</v>
      </c>
      <c r="I58" s="2">
        <v>4</v>
      </c>
      <c r="J58" s="3">
        <f t="shared" si="3"/>
        <v>16</v>
      </c>
      <c r="K58" s="2">
        <v>5</v>
      </c>
      <c r="L58" s="2">
        <v>5</v>
      </c>
      <c r="M58" s="2">
        <v>5</v>
      </c>
      <c r="N58" s="3">
        <f t="shared" si="4"/>
        <v>15</v>
      </c>
      <c r="O58" s="2">
        <v>4</v>
      </c>
      <c r="P58" s="2">
        <v>3</v>
      </c>
      <c r="Q58" s="2">
        <v>4</v>
      </c>
      <c r="R58" s="2">
        <v>4</v>
      </c>
      <c r="S58" s="2">
        <v>3</v>
      </c>
      <c r="T58" s="2">
        <v>4</v>
      </c>
      <c r="U58" s="3">
        <f t="shared" si="9"/>
        <v>22</v>
      </c>
      <c r="V58" s="2">
        <v>4</v>
      </c>
      <c r="W58" s="2">
        <v>4</v>
      </c>
      <c r="X58" s="2">
        <v>4</v>
      </c>
      <c r="Y58" s="2">
        <v>4</v>
      </c>
      <c r="Z58" s="4">
        <f t="shared" si="5"/>
        <v>16</v>
      </c>
      <c r="AB58" s="5">
        <f t="shared" si="10"/>
        <v>16</v>
      </c>
      <c r="AC58" s="5">
        <f t="shared" si="11"/>
        <v>15</v>
      </c>
      <c r="AD58" s="5">
        <f t="shared" si="6"/>
        <v>22</v>
      </c>
      <c r="AE58" s="5">
        <f t="shared" si="7"/>
        <v>16</v>
      </c>
      <c r="AG58" s="7">
        <f t="shared" si="8"/>
        <v>69</v>
      </c>
    </row>
    <row r="59" spans="1:33" x14ac:dyDescent="0.2">
      <c r="A59" s="2">
        <v>58</v>
      </c>
      <c r="B59" s="2">
        <v>23</v>
      </c>
      <c r="C59" s="2" t="s">
        <v>4</v>
      </c>
      <c r="D59" s="2" t="s">
        <v>5</v>
      </c>
      <c r="E59" s="2" t="s">
        <v>6</v>
      </c>
      <c r="F59" s="2">
        <v>4</v>
      </c>
      <c r="G59" s="2">
        <v>4</v>
      </c>
      <c r="H59" s="2">
        <v>3</v>
      </c>
      <c r="I59" s="2">
        <v>3</v>
      </c>
      <c r="J59" s="3">
        <f t="shared" ref="J59:J101" si="12">SUM(F59:I59)</f>
        <v>14</v>
      </c>
      <c r="K59" s="2">
        <v>4</v>
      </c>
      <c r="L59" s="2">
        <v>4</v>
      </c>
      <c r="M59" s="2">
        <v>4</v>
      </c>
      <c r="N59" s="3">
        <f t="shared" ref="N59:N101" si="13">SUM(K59:M59)</f>
        <v>12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3</v>
      </c>
      <c r="U59" s="3">
        <f t="shared" si="9"/>
        <v>18</v>
      </c>
      <c r="V59" s="2">
        <v>4</v>
      </c>
      <c r="W59" s="2">
        <v>4</v>
      </c>
      <c r="X59" s="2">
        <v>4</v>
      </c>
      <c r="Y59" s="2">
        <v>4</v>
      </c>
      <c r="Z59" s="4">
        <f t="shared" ref="Z59:Z101" si="14">SUM(V59:Y59)</f>
        <v>16</v>
      </c>
      <c r="AB59" s="5">
        <f t="shared" si="10"/>
        <v>14</v>
      </c>
      <c r="AC59" s="5">
        <f t="shared" si="11"/>
        <v>12</v>
      </c>
      <c r="AD59" s="5">
        <f t="shared" ref="AD59:AD93" si="15">U59</f>
        <v>18</v>
      </c>
      <c r="AE59" s="5">
        <f t="shared" ref="AE59:AE93" si="16">Z59</f>
        <v>16</v>
      </c>
      <c r="AG59" s="7">
        <f t="shared" ref="AG59:AG101" si="17">SUM(AB59:AE59)</f>
        <v>60</v>
      </c>
    </row>
    <row r="60" spans="1:33" x14ac:dyDescent="0.2">
      <c r="A60" s="2">
        <v>59</v>
      </c>
      <c r="B60" s="2">
        <v>22</v>
      </c>
      <c r="C60" s="2" t="s">
        <v>4</v>
      </c>
      <c r="D60" s="2" t="s">
        <v>5</v>
      </c>
      <c r="E60" s="2" t="s">
        <v>8</v>
      </c>
      <c r="F60" s="2">
        <v>4</v>
      </c>
      <c r="G60" s="2">
        <v>4</v>
      </c>
      <c r="H60" s="2">
        <v>3</v>
      </c>
      <c r="I60" s="2">
        <v>3</v>
      </c>
      <c r="J60" s="3">
        <f t="shared" si="12"/>
        <v>14</v>
      </c>
      <c r="K60" s="2">
        <v>4</v>
      </c>
      <c r="L60" s="2">
        <v>4</v>
      </c>
      <c r="M60" s="2">
        <v>4</v>
      </c>
      <c r="N60" s="3">
        <f t="shared" si="13"/>
        <v>12</v>
      </c>
      <c r="O60" s="2">
        <v>4</v>
      </c>
      <c r="P60" s="2">
        <v>4</v>
      </c>
      <c r="Q60" s="2">
        <v>4</v>
      </c>
      <c r="R60" s="2">
        <v>4</v>
      </c>
      <c r="S60" s="2">
        <v>2</v>
      </c>
      <c r="T60" s="2">
        <v>2</v>
      </c>
      <c r="U60" s="3">
        <f t="shared" si="9"/>
        <v>20</v>
      </c>
      <c r="V60" s="2">
        <v>4</v>
      </c>
      <c r="W60" s="2">
        <v>4</v>
      </c>
      <c r="X60" s="2">
        <v>4</v>
      </c>
      <c r="Y60" s="2">
        <v>5</v>
      </c>
      <c r="Z60" s="4">
        <f t="shared" si="14"/>
        <v>17</v>
      </c>
      <c r="AB60" s="5">
        <f t="shared" si="10"/>
        <v>14</v>
      </c>
      <c r="AC60" s="5">
        <f t="shared" si="11"/>
        <v>12</v>
      </c>
      <c r="AD60" s="5">
        <f t="shared" si="15"/>
        <v>20</v>
      </c>
      <c r="AE60" s="5">
        <f t="shared" si="16"/>
        <v>17</v>
      </c>
      <c r="AG60" s="7">
        <f t="shared" si="17"/>
        <v>63</v>
      </c>
    </row>
    <row r="61" spans="1:33" x14ac:dyDescent="0.2">
      <c r="A61" s="2">
        <v>60</v>
      </c>
      <c r="B61" s="2">
        <v>22</v>
      </c>
      <c r="C61" s="2" t="s">
        <v>4</v>
      </c>
      <c r="D61" s="2" t="s">
        <v>5</v>
      </c>
      <c r="E61" s="2" t="s">
        <v>6</v>
      </c>
      <c r="F61" s="2">
        <v>4</v>
      </c>
      <c r="G61" s="2">
        <v>4</v>
      </c>
      <c r="H61" s="2">
        <v>4</v>
      </c>
      <c r="I61" s="2">
        <v>4</v>
      </c>
      <c r="J61" s="3">
        <f t="shared" si="12"/>
        <v>16</v>
      </c>
      <c r="K61" s="2">
        <v>4</v>
      </c>
      <c r="L61" s="2">
        <v>4</v>
      </c>
      <c r="M61" s="2">
        <v>4</v>
      </c>
      <c r="N61" s="3">
        <f t="shared" si="13"/>
        <v>12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3">
        <f t="shared" si="9"/>
        <v>24</v>
      </c>
      <c r="V61" s="2">
        <v>4</v>
      </c>
      <c r="W61" s="2">
        <v>4</v>
      </c>
      <c r="X61" s="2">
        <v>4</v>
      </c>
      <c r="Y61" s="2">
        <v>4</v>
      </c>
      <c r="Z61" s="4">
        <f t="shared" si="14"/>
        <v>16</v>
      </c>
      <c r="AB61" s="5">
        <f t="shared" si="10"/>
        <v>16</v>
      </c>
      <c r="AC61" s="5">
        <f t="shared" si="11"/>
        <v>12</v>
      </c>
      <c r="AD61" s="5">
        <f t="shared" si="15"/>
        <v>24</v>
      </c>
      <c r="AE61" s="5">
        <f t="shared" si="16"/>
        <v>16</v>
      </c>
      <c r="AG61" s="7">
        <f t="shared" si="17"/>
        <v>68</v>
      </c>
    </row>
    <row r="62" spans="1:33" x14ac:dyDescent="0.2">
      <c r="A62" s="2">
        <v>61</v>
      </c>
      <c r="B62" s="2">
        <v>25</v>
      </c>
      <c r="C62" s="2" t="s">
        <v>4</v>
      </c>
      <c r="D62" s="2" t="s">
        <v>5</v>
      </c>
      <c r="E62" s="2" t="s">
        <v>6</v>
      </c>
      <c r="F62" s="2">
        <v>4</v>
      </c>
      <c r="G62" s="2">
        <v>4</v>
      </c>
      <c r="H62" s="2">
        <v>2</v>
      </c>
      <c r="I62" s="2">
        <v>2</v>
      </c>
      <c r="J62" s="3">
        <f t="shared" si="12"/>
        <v>12</v>
      </c>
      <c r="K62" s="2">
        <v>3</v>
      </c>
      <c r="L62" s="2">
        <v>3</v>
      </c>
      <c r="M62" s="2">
        <v>3</v>
      </c>
      <c r="N62" s="3">
        <f t="shared" si="13"/>
        <v>9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3">
        <f t="shared" si="9"/>
        <v>24</v>
      </c>
      <c r="V62" s="2">
        <v>2</v>
      </c>
      <c r="W62" s="2">
        <v>2</v>
      </c>
      <c r="X62" s="2">
        <v>2</v>
      </c>
      <c r="Y62" s="2">
        <v>2</v>
      </c>
      <c r="Z62" s="4">
        <f t="shared" si="14"/>
        <v>8</v>
      </c>
      <c r="AB62" s="5">
        <f t="shared" si="10"/>
        <v>12</v>
      </c>
      <c r="AC62" s="5">
        <f t="shared" si="11"/>
        <v>9</v>
      </c>
      <c r="AD62" s="5">
        <f t="shared" si="15"/>
        <v>24</v>
      </c>
      <c r="AE62" s="5">
        <f t="shared" si="16"/>
        <v>8</v>
      </c>
      <c r="AG62" s="7">
        <f t="shared" si="17"/>
        <v>53</v>
      </c>
    </row>
    <row r="63" spans="1:33" x14ac:dyDescent="0.2">
      <c r="A63" s="2">
        <v>62</v>
      </c>
      <c r="B63" s="2">
        <v>29</v>
      </c>
      <c r="C63" s="2" t="s">
        <v>7</v>
      </c>
      <c r="D63" s="2" t="s">
        <v>9</v>
      </c>
      <c r="E63" s="2" t="s">
        <v>6</v>
      </c>
      <c r="F63" s="2">
        <v>4</v>
      </c>
      <c r="G63" s="2">
        <v>4</v>
      </c>
      <c r="H63" s="2">
        <v>3</v>
      </c>
      <c r="I63" s="2">
        <v>3</v>
      </c>
      <c r="J63" s="3">
        <f t="shared" si="12"/>
        <v>14</v>
      </c>
      <c r="K63" s="2">
        <v>4</v>
      </c>
      <c r="L63" s="2">
        <v>4</v>
      </c>
      <c r="M63" s="2">
        <v>4</v>
      </c>
      <c r="N63" s="3">
        <f t="shared" si="13"/>
        <v>12</v>
      </c>
      <c r="O63" s="2">
        <v>3</v>
      </c>
      <c r="P63" s="2">
        <v>4</v>
      </c>
      <c r="Q63" s="2">
        <v>3</v>
      </c>
      <c r="R63" s="2">
        <v>3</v>
      </c>
      <c r="S63" s="2">
        <v>3</v>
      </c>
      <c r="T63" s="2">
        <v>3</v>
      </c>
      <c r="U63" s="3">
        <f t="shared" si="9"/>
        <v>19</v>
      </c>
      <c r="V63" s="2">
        <v>4</v>
      </c>
      <c r="W63" s="2">
        <v>4</v>
      </c>
      <c r="X63" s="2">
        <v>4</v>
      </c>
      <c r="Y63" s="2">
        <v>4</v>
      </c>
      <c r="Z63" s="4">
        <f t="shared" si="14"/>
        <v>16</v>
      </c>
      <c r="AB63" s="5">
        <f t="shared" si="10"/>
        <v>14</v>
      </c>
      <c r="AC63" s="5">
        <f t="shared" si="11"/>
        <v>12</v>
      </c>
      <c r="AD63" s="5">
        <f t="shared" si="15"/>
        <v>19</v>
      </c>
      <c r="AE63" s="5">
        <f t="shared" si="16"/>
        <v>16</v>
      </c>
      <c r="AG63" s="7">
        <f t="shared" si="17"/>
        <v>61</v>
      </c>
    </row>
    <row r="64" spans="1:33" x14ac:dyDescent="0.2">
      <c r="A64" s="2">
        <v>63</v>
      </c>
      <c r="B64" s="2">
        <v>24</v>
      </c>
      <c r="C64" s="2" t="s">
        <v>4</v>
      </c>
      <c r="D64" s="2" t="s">
        <v>5</v>
      </c>
      <c r="E64" s="2" t="s">
        <v>6</v>
      </c>
      <c r="F64" s="2">
        <v>4</v>
      </c>
      <c r="G64" s="2">
        <v>4</v>
      </c>
      <c r="H64" s="2">
        <v>3</v>
      </c>
      <c r="I64" s="2">
        <v>3</v>
      </c>
      <c r="J64" s="3">
        <f t="shared" si="12"/>
        <v>14</v>
      </c>
      <c r="K64" s="2">
        <v>4</v>
      </c>
      <c r="L64" s="2">
        <v>4</v>
      </c>
      <c r="M64" s="2">
        <v>4</v>
      </c>
      <c r="N64" s="3">
        <f t="shared" si="13"/>
        <v>12</v>
      </c>
      <c r="O64" s="2">
        <v>3</v>
      </c>
      <c r="P64" s="2">
        <v>3</v>
      </c>
      <c r="Q64" s="2">
        <v>3</v>
      </c>
      <c r="R64" s="2">
        <v>3</v>
      </c>
      <c r="S64" s="2">
        <v>3</v>
      </c>
      <c r="T64" s="2">
        <v>3</v>
      </c>
      <c r="U64" s="3">
        <f t="shared" si="9"/>
        <v>18</v>
      </c>
      <c r="V64" s="2">
        <v>4</v>
      </c>
      <c r="W64" s="2">
        <v>4</v>
      </c>
      <c r="X64" s="2">
        <v>4</v>
      </c>
      <c r="Y64" s="2">
        <v>4</v>
      </c>
      <c r="Z64" s="4">
        <f t="shared" si="14"/>
        <v>16</v>
      </c>
      <c r="AB64" s="5">
        <f t="shared" si="10"/>
        <v>14</v>
      </c>
      <c r="AC64" s="5">
        <f t="shared" si="11"/>
        <v>12</v>
      </c>
      <c r="AD64" s="5">
        <f t="shared" si="15"/>
        <v>18</v>
      </c>
      <c r="AE64" s="5">
        <f t="shared" si="16"/>
        <v>16</v>
      </c>
      <c r="AG64" s="7">
        <f t="shared" si="17"/>
        <v>60</v>
      </c>
    </row>
    <row r="65" spans="1:33" x14ac:dyDescent="0.2">
      <c r="A65" s="2">
        <v>64</v>
      </c>
      <c r="B65" s="2">
        <v>25</v>
      </c>
      <c r="C65" s="2" t="s">
        <v>4</v>
      </c>
      <c r="D65" s="2" t="s">
        <v>5</v>
      </c>
      <c r="E65" s="2" t="s">
        <v>6</v>
      </c>
      <c r="F65" s="2">
        <v>4</v>
      </c>
      <c r="G65" s="2">
        <v>3</v>
      </c>
      <c r="H65" s="2">
        <v>3</v>
      </c>
      <c r="I65" s="2">
        <v>3</v>
      </c>
      <c r="J65" s="3">
        <f t="shared" si="12"/>
        <v>13</v>
      </c>
      <c r="K65" s="2">
        <v>4</v>
      </c>
      <c r="L65" s="2">
        <v>4</v>
      </c>
      <c r="M65" s="2">
        <v>4</v>
      </c>
      <c r="N65" s="3">
        <f t="shared" si="13"/>
        <v>12</v>
      </c>
      <c r="O65" s="2">
        <v>4</v>
      </c>
      <c r="P65" s="2">
        <v>4</v>
      </c>
      <c r="Q65" s="2">
        <v>4</v>
      </c>
      <c r="R65" s="2">
        <v>3</v>
      </c>
      <c r="S65" s="2">
        <v>3</v>
      </c>
      <c r="T65" s="2">
        <v>3</v>
      </c>
      <c r="U65" s="3">
        <f t="shared" si="9"/>
        <v>21</v>
      </c>
      <c r="V65" s="2">
        <v>4</v>
      </c>
      <c r="W65" s="2">
        <v>4</v>
      </c>
      <c r="X65" s="2">
        <v>4</v>
      </c>
      <c r="Y65" s="2">
        <v>4</v>
      </c>
      <c r="Z65" s="4">
        <f t="shared" si="14"/>
        <v>16</v>
      </c>
      <c r="AB65" s="5">
        <f t="shared" si="10"/>
        <v>13</v>
      </c>
      <c r="AC65" s="5">
        <f t="shared" si="11"/>
        <v>12</v>
      </c>
      <c r="AD65" s="5">
        <f t="shared" si="15"/>
        <v>21</v>
      </c>
      <c r="AE65" s="5">
        <f t="shared" si="16"/>
        <v>16</v>
      </c>
      <c r="AG65" s="7">
        <f t="shared" si="17"/>
        <v>62</v>
      </c>
    </row>
    <row r="66" spans="1:33" x14ac:dyDescent="0.2">
      <c r="A66" s="2">
        <v>65</v>
      </c>
      <c r="B66" s="2">
        <v>19</v>
      </c>
      <c r="C66" s="2" t="s">
        <v>7</v>
      </c>
      <c r="D66" s="2" t="s">
        <v>5</v>
      </c>
      <c r="E66" s="2" t="s">
        <v>6</v>
      </c>
      <c r="F66" s="2">
        <v>4</v>
      </c>
      <c r="G66" s="2">
        <v>3</v>
      </c>
      <c r="H66" s="2">
        <v>3</v>
      </c>
      <c r="I66" s="2">
        <v>3</v>
      </c>
      <c r="J66" s="3">
        <f t="shared" si="12"/>
        <v>13</v>
      </c>
      <c r="K66" s="2">
        <v>4</v>
      </c>
      <c r="L66" s="2">
        <v>4</v>
      </c>
      <c r="M66" s="2">
        <v>4</v>
      </c>
      <c r="N66" s="3">
        <f t="shared" si="13"/>
        <v>12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3">
        <f t="shared" ref="U66:U97" si="18">SUM(O66:T66)</f>
        <v>24</v>
      </c>
      <c r="V66" s="2">
        <v>4</v>
      </c>
      <c r="W66" s="2">
        <v>4</v>
      </c>
      <c r="X66" s="2">
        <v>4</v>
      </c>
      <c r="Y66" s="2">
        <v>4</v>
      </c>
      <c r="Z66" s="4">
        <f t="shared" si="14"/>
        <v>16</v>
      </c>
      <c r="AB66" s="5">
        <f t="shared" ref="AB66:AB101" si="19">J66</f>
        <v>13</v>
      </c>
      <c r="AC66" s="5">
        <f t="shared" ref="AC66:AC101" si="20">N66</f>
        <v>12</v>
      </c>
      <c r="AD66" s="5">
        <f t="shared" si="15"/>
        <v>24</v>
      </c>
      <c r="AE66" s="5">
        <f t="shared" si="16"/>
        <v>16</v>
      </c>
      <c r="AG66" s="7">
        <f t="shared" si="17"/>
        <v>65</v>
      </c>
    </row>
    <row r="67" spans="1:33" x14ac:dyDescent="0.2">
      <c r="A67" s="2">
        <v>66</v>
      </c>
      <c r="B67" s="2">
        <v>21</v>
      </c>
      <c r="C67" s="2" t="s">
        <v>4</v>
      </c>
      <c r="D67" s="2" t="s">
        <v>5</v>
      </c>
      <c r="E67" s="2" t="s">
        <v>8</v>
      </c>
      <c r="F67" s="2">
        <v>4</v>
      </c>
      <c r="G67" s="2">
        <v>5</v>
      </c>
      <c r="H67" s="2">
        <v>5</v>
      </c>
      <c r="I67" s="2">
        <v>5</v>
      </c>
      <c r="J67" s="3">
        <f t="shared" si="12"/>
        <v>19</v>
      </c>
      <c r="K67" s="2">
        <v>5</v>
      </c>
      <c r="L67" s="2">
        <v>5</v>
      </c>
      <c r="M67" s="2">
        <v>5</v>
      </c>
      <c r="N67" s="3">
        <f t="shared" si="13"/>
        <v>15</v>
      </c>
      <c r="O67" s="2">
        <v>5</v>
      </c>
      <c r="P67" s="2">
        <v>5</v>
      </c>
      <c r="Q67" s="2">
        <v>5</v>
      </c>
      <c r="R67" s="2">
        <v>5</v>
      </c>
      <c r="S67" s="2">
        <v>4</v>
      </c>
      <c r="T67" s="2">
        <v>5</v>
      </c>
      <c r="U67" s="3">
        <f t="shared" si="18"/>
        <v>29</v>
      </c>
      <c r="V67" s="2">
        <v>5</v>
      </c>
      <c r="W67" s="2">
        <v>5</v>
      </c>
      <c r="X67" s="2">
        <v>5</v>
      </c>
      <c r="Y67" s="2">
        <v>5</v>
      </c>
      <c r="Z67" s="4">
        <f t="shared" si="14"/>
        <v>20</v>
      </c>
      <c r="AB67" s="5">
        <f t="shared" si="19"/>
        <v>19</v>
      </c>
      <c r="AC67" s="5">
        <f t="shared" si="20"/>
        <v>15</v>
      </c>
      <c r="AD67" s="5">
        <f t="shared" si="15"/>
        <v>29</v>
      </c>
      <c r="AE67" s="5">
        <f t="shared" si="16"/>
        <v>20</v>
      </c>
      <c r="AG67" s="7">
        <f t="shared" si="17"/>
        <v>83</v>
      </c>
    </row>
    <row r="68" spans="1:33" x14ac:dyDescent="0.2">
      <c r="A68" s="2">
        <v>67</v>
      </c>
      <c r="B68" s="2">
        <v>30</v>
      </c>
      <c r="C68" s="2" t="s">
        <v>4</v>
      </c>
      <c r="D68" s="2" t="s">
        <v>9</v>
      </c>
      <c r="E68" s="2" t="s">
        <v>6</v>
      </c>
      <c r="F68" s="2">
        <v>4</v>
      </c>
      <c r="G68" s="2">
        <v>4</v>
      </c>
      <c r="H68" s="2">
        <v>4</v>
      </c>
      <c r="I68" s="2">
        <v>4</v>
      </c>
      <c r="J68" s="3">
        <f t="shared" si="12"/>
        <v>16</v>
      </c>
      <c r="K68" s="2">
        <v>4</v>
      </c>
      <c r="L68" s="2">
        <v>4</v>
      </c>
      <c r="M68" s="2">
        <v>4</v>
      </c>
      <c r="N68" s="3">
        <f t="shared" si="13"/>
        <v>12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3">
        <f t="shared" si="18"/>
        <v>24</v>
      </c>
      <c r="V68" s="2">
        <v>4</v>
      </c>
      <c r="W68" s="2">
        <v>4</v>
      </c>
      <c r="X68" s="2">
        <v>4</v>
      </c>
      <c r="Y68" s="2">
        <v>4</v>
      </c>
      <c r="Z68" s="4">
        <f t="shared" si="14"/>
        <v>16</v>
      </c>
      <c r="AB68" s="5">
        <f t="shared" si="19"/>
        <v>16</v>
      </c>
      <c r="AC68" s="5">
        <f t="shared" si="20"/>
        <v>12</v>
      </c>
      <c r="AD68" s="5">
        <f t="shared" si="15"/>
        <v>24</v>
      </c>
      <c r="AE68" s="5">
        <f t="shared" si="16"/>
        <v>16</v>
      </c>
      <c r="AG68" s="7">
        <f t="shared" si="17"/>
        <v>68</v>
      </c>
    </row>
    <row r="69" spans="1:33" x14ac:dyDescent="0.2">
      <c r="A69" s="2">
        <v>68</v>
      </c>
      <c r="B69" s="2">
        <v>23</v>
      </c>
      <c r="C69" s="2" t="s">
        <v>4</v>
      </c>
      <c r="D69" s="2" t="s">
        <v>5</v>
      </c>
      <c r="E69" s="2" t="s">
        <v>6</v>
      </c>
      <c r="F69" s="2">
        <v>5</v>
      </c>
      <c r="G69" s="2">
        <v>5</v>
      </c>
      <c r="H69" s="2">
        <v>5</v>
      </c>
      <c r="I69" s="2">
        <v>5</v>
      </c>
      <c r="J69" s="3">
        <f t="shared" si="12"/>
        <v>20</v>
      </c>
      <c r="K69" s="2">
        <v>5</v>
      </c>
      <c r="L69" s="2">
        <v>5</v>
      </c>
      <c r="M69" s="2">
        <v>5</v>
      </c>
      <c r="N69" s="3">
        <f t="shared" si="13"/>
        <v>15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3">
        <f t="shared" si="18"/>
        <v>24</v>
      </c>
      <c r="V69" s="2">
        <v>4</v>
      </c>
      <c r="W69" s="2">
        <v>4</v>
      </c>
      <c r="X69" s="2">
        <v>4</v>
      </c>
      <c r="Y69" s="2">
        <v>4</v>
      </c>
      <c r="Z69" s="4">
        <f t="shared" si="14"/>
        <v>16</v>
      </c>
      <c r="AB69" s="5">
        <f t="shared" si="19"/>
        <v>20</v>
      </c>
      <c r="AC69" s="5">
        <f t="shared" si="20"/>
        <v>15</v>
      </c>
      <c r="AD69" s="5">
        <f t="shared" si="15"/>
        <v>24</v>
      </c>
      <c r="AE69" s="5">
        <f t="shared" si="16"/>
        <v>16</v>
      </c>
      <c r="AG69" s="7">
        <f t="shared" si="17"/>
        <v>75</v>
      </c>
    </row>
    <row r="70" spans="1:33" x14ac:dyDescent="0.2">
      <c r="A70" s="2">
        <v>69</v>
      </c>
      <c r="B70" s="2">
        <v>21</v>
      </c>
      <c r="C70" s="2" t="s">
        <v>4</v>
      </c>
      <c r="D70" s="2" t="s">
        <v>5</v>
      </c>
      <c r="E70" s="2" t="s">
        <v>6</v>
      </c>
      <c r="F70" s="2">
        <v>4</v>
      </c>
      <c r="G70" s="2">
        <v>4</v>
      </c>
      <c r="H70" s="2">
        <v>4</v>
      </c>
      <c r="I70" s="2">
        <v>3</v>
      </c>
      <c r="J70" s="3">
        <f t="shared" si="12"/>
        <v>15</v>
      </c>
      <c r="K70" s="2">
        <v>4</v>
      </c>
      <c r="L70" s="2">
        <v>4</v>
      </c>
      <c r="M70" s="2">
        <v>4</v>
      </c>
      <c r="N70" s="3">
        <f t="shared" si="13"/>
        <v>12</v>
      </c>
      <c r="O70" s="2">
        <v>3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3">
        <f t="shared" si="18"/>
        <v>18</v>
      </c>
      <c r="V70" s="2">
        <v>4</v>
      </c>
      <c r="W70" s="2">
        <v>4</v>
      </c>
      <c r="X70" s="2">
        <v>4</v>
      </c>
      <c r="Y70" s="2">
        <v>4</v>
      </c>
      <c r="Z70" s="4">
        <f t="shared" si="14"/>
        <v>16</v>
      </c>
      <c r="AB70" s="5">
        <f t="shared" si="19"/>
        <v>15</v>
      </c>
      <c r="AC70" s="5">
        <f t="shared" si="20"/>
        <v>12</v>
      </c>
      <c r="AD70" s="5">
        <f t="shared" si="15"/>
        <v>18</v>
      </c>
      <c r="AE70" s="5">
        <f t="shared" si="16"/>
        <v>16</v>
      </c>
      <c r="AG70" s="7">
        <f t="shared" si="17"/>
        <v>61</v>
      </c>
    </row>
    <row r="71" spans="1:33" x14ac:dyDescent="0.2">
      <c r="A71" s="2">
        <v>70</v>
      </c>
      <c r="B71" s="2">
        <v>30</v>
      </c>
      <c r="C71" s="2" t="s">
        <v>4</v>
      </c>
      <c r="D71" s="2" t="s">
        <v>5</v>
      </c>
      <c r="E71" s="2" t="s">
        <v>6</v>
      </c>
      <c r="F71" s="2">
        <v>5</v>
      </c>
      <c r="G71" s="2">
        <v>5</v>
      </c>
      <c r="H71" s="2">
        <v>4</v>
      </c>
      <c r="I71" s="2">
        <v>4</v>
      </c>
      <c r="J71" s="3">
        <f t="shared" si="12"/>
        <v>18</v>
      </c>
      <c r="K71" s="2">
        <v>4</v>
      </c>
      <c r="L71" s="2">
        <v>4</v>
      </c>
      <c r="M71" s="2">
        <v>4</v>
      </c>
      <c r="N71" s="3">
        <f t="shared" si="13"/>
        <v>12</v>
      </c>
      <c r="O71" s="2">
        <v>3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3">
        <f t="shared" si="18"/>
        <v>18</v>
      </c>
      <c r="V71" s="2">
        <v>4</v>
      </c>
      <c r="W71" s="2">
        <v>4</v>
      </c>
      <c r="X71" s="2">
        <v>4</v>
      </c>
      <c r="Y71" s="2">
        <v>4</v>
      </c>
      <c r="Z71" s="4">
        <f t="shared" si="14"/>
        <v>16</v>
      </c>
      <c r="AB71" s="5">
        <f t="shared" si="19"/>
        <v>18</v>
      </c>
      <c r="AC71" s="5">
        <f t="shared" si="20"/>
        <v>12</v>
      </c>
      <c r="AD71" s="5">
        <f t="shared" si="15"/>
        <v>18</v>
      </c>
      <c r="AE71" s="5">
        <f t="shared" si="16"/>
        <v>16</v>
      </c>
      <c r="AG71" s="7">
        <f t="shared" si="17"/>
        <v>64</v>
      </c>
    </row>
    <row r="72" spans="1:33" x14ac:dyDescent="0.2">
      <c r="A72" s="2">
        <v>71</v>
      </c>
      <c r="B72" s="2">
        <v>25</v>
      </c>
      <c r="C72" s="2" t="s">
        <v>4</v>
      </c>
      <c r="D72" s="2" t="s">
        <v>5</v>
      </c>
      <c r="E72" s="2" t="s">
        <v>10</v>
      </c>
      <c r="F72" s="2">
        <v>5</v>
      </c>
      <c r="G72" s="2">
        <v>4</v>
      </c>
      <c r="H72" s="2">
        <v>3</v>
      </c>
      <c r="I72" s="2">
        <v>3</v>
      </c>
      <c r="J72" s="3">
        <f t="shared" si="12"/>
        <v>15</v>
      </c>
      <c r="K72" s="2">
        <v>5</v>
      </c>
      <c r="L72" s="2">
        <v>5</v>
      </c>
      <c r="M72" s="2">
        <v>4</v>
      </c>
      <c r="N72" s="3">
        <f t="shared" si="13"/>
        <v>14</v>
      </c>
      <c r="O72" s="2">
        <v>3</v>
      </c>
      <c r="P72" s="2">
        <v>4</v>
      </c>
      <c r="Q72" s="2">
        <v>4</v>
      </c>
      <c r="R72" s="2">
        <v>3</v>
      </c>
      <c r="S72" s="2">
        <v>3</v>
      </c>
      <c r="T72" s="2">
        <v>3</v>
      </c>
      <c r="U72" s="3">
        <f t="shared" si="18"/>
        <v>20</v>
      </c>
      <c r="V72" s="2">
        <v>3</v>
      </c>
      <c r="W72" s="2">
        <v>5</v>
      </c>
      <c r="X72" s="2">
        <v>4</v>
      </c>
      <c r="Y72" s="2">
        <v>3</v>
      </c>
      <c r="Z72" s="4">
        <f t="shared" si="14"/>
        <v>15</v>
      </c>
      <c r="AB72" s="5">
        <f t="shared" si="19"/>
        <v>15</v>
      </c>
      <c r="AC72" s="5">
        <f t="shared" si="20"/>
        <v>14</v>
      </c>
      <c r="AD72" s="5">
        <f t="shared" si="15"/>
        <v>20</v>
      </c>
      <c r="AE72" s="5">
        <f t="shared" si="16"/>
        <v>15</v>
      </c>
      <c r="AG72" s="7">
        <f t="shared" si="17"/>
        <v>64</v>
      </c>
    </row>
    <row r="73" spans="1:33" x14ac:dyDescent="0.2">
      <c r="A73" s="2">
        <v>72</v>
      </c>
      <c r="B73" s="2">
        <v>22</v>
      </c>
      <c r="C73" s="2" t="s">
        <v>7</v>
      </c>
      <c r="D73" s="2" t="s">
        <v>5</v>
      </c>
      <c r="E73" s="2" t="s">
        <v>6</v>
      </c>
      <c r="F73" s="2">
        <v>4</v>
      </c>
      <c r="G73" s="2">
        <v>3</v>
      </c>
      <c r="H73" s="2">
        <v>3</v>
      </c>
      <c r="I73" s="2">
        <v>3</v>
      </c>
      <c r="J73" s="3">
        <f t="shared" si="12"/>
        <v>13</v>
      </c>
      <c r="K73" s="2">
        <v>4</v>
      </c>
      <c r="L73" s="2">
        <v>4</v>
      </c>
      <c r="M73" s="2">
        <v>4</v>
      </c>
      <c r="N73" s="3">
        <f t="shared" si="13"/>
        <v>12</v>
      </c>
      <c r="O73" s="2">
        <v>3</v>
      </c>
      <c r="P73" s="2">
        <v>3</v>
      </c>
      <c r="Q73" s="2">
        <v>3</v>
      </c>
      <c r="R73" s="2">
        <v>3</v>
      </c>
      <c r="S73" s="2">
        <v>3</v>
      </c>
      <c r="T73" s="2">
        <v>3</v>
      </c>
      <c r="U73" s="3">
        <f t="shared" si="18"/>
        <v>18</v>
      </c>
      <c r="V73" s="2">
        <v>4</v>
      </c>
      <c r="W73" s="2">
        <v>4</v>
      </c>
      <c r="X73" s="2">
        <v>4</v>
      </c>
      <c r="Y73" s="2">
        <v>4</v>
      </c>
      <c r="Z73" s="4">
        <f t="shared" si="14"/>
        <v>16</v>
      </c>
      <c r="AB73" s="5">
        <f t="shared" si="19"/>
        <v>13</v>
      </c>
      <c r="AC73" s="5">
        <f t="shared" si="20"/>
        <v>12</v>
      </c>
      <c r="AD73" s="5">
        <f t="shared" si="15"/>
        <v>18</v>
      </c>
      <c r="AE73" s="5">
        <f t="shared" si="16"/>
        <v>16</v>
      </c>
      <c r="AG73" s="7">
        <f t="shared" si="17"/>
        <v>59</v>
      </c>
    </row>
    <row r="74" spans="1:33" x14ac:dyDescent="0.2">
      <c r="A74" s="2">
        <v>73</v>
      </c>
      <c r="B74" s="2">
        <v>24</v>
      </c>
      <c r="C74" s="2" t="s">
        <v>7</v>
      </c>
      <c r="D74" s="2" t="s">
        <v>5</v>
      </c>
      <c r="E74" s="2" t="s">
        <v>6</v>
      </c>
      <c r="F74" s="2">
        <v>4</v>
      </c>
      <c r="G74" s="2">
        <v>4</v>
      </c>
      <c r="H74" s="2">
        <v>3</v>
      </c>
      <c r="I74" s="2">
        <v>3</v>
      </c>
      <c r="J74" s="3">
        <f t="shared" si="12"/>
        <v>14</v>
      </c>
      <c r="K74" s="2">
        <v>4</v>
      </c>
      <c r="L74" s="2">
        <v>4</v>
      </c>
      <c r="M74" s="2">
        <v>4</v>
      </c>
      <c r="N74" s="3">
        <f t="shared" si="13"/>
        <v>12</v>
      </c>
      <c r="O74" s="2">
        <v>3</v>
      </c>
      <c r="P74" s="2">
        <v>4</v>
      </c>
      <c r="Q74" s="2">
        <v>3</v>
      </c>
      <c r="R74" s="2">
        <v>3</v>
      </c>
      <c r="S74" s="2">
        <v>3</v>
      </c>
      <c r="T74" s="2">
        <v>4</v>
      </c>
      <c r="U74" s="3">
        <f t="shared" si="18"/>
        <v>20</v>
      </c>
      <c r="V74" s="2">
        <v>4</v>
      </c>
      <c r="W74" s="2">
        <v>4</v>
      </c>
      <c r="X74" s="2">
        <v>4</v>
      </c>
      <c r="Y74" s="2">
        <v>4</v>
      </c>
      <c r="Z74" s="4">
        <f t="shared" si="14"/>
        <v>16</v>
      </c>
      <c r="AB74" s="5">
        <f t="shared" si="19"/>
        <v>14</v>
      </c>
      <c r="AC74" s="5">
        <f t="shared" si="20"/>
        <v>12</v>
      </c>
      <c r="AD74" s="5">
        <f t="shared" si="15"/>
        <v>20</v>
      </c>
      <c r="AE74" s="5">
        <f t="shared" si="16"/>
        <v>16</v>
      </c>
      <c r="AG74" s="7">
        <f t="shared" si="17"/>
        <v>62</v>
      </c>
    </row>
    <row r="75" spans="1:33" x14ac:dyDescent="0.2">
      <c r="A75" s="2">
        <v>74</v>
      </c>
      <c r="B75" s="2">
        <v>28</v>
      </c>
      <c r="C75" s="2" t="s">
        <v>4</v>
      </c>
      <c r="D75" s="2" t="s">
        <v>5</v>
      </c>
      <c r="E75" s="2" t="s">
        <v>6</v>
      </c>
      <c r="F75" s="2">
        <v>4</v>
      </c>
      <c r="G75" s="2">
        <v>3</v>
      </c>
      <c r="H75" s="2">
        <v>3</v>
      </c>
      <c r="I75" s="2">
        <v>3</v>
      </c>
      <c r="J75" s="3">
        <f t="shared" si="12"/>
        <v>13</v>
      </c>
      <c r="K75" s="2">
        <v>4</v>
      </c>
      <c r="L75" s="2">
        <v>4</v>
      </c>
      <c r="M75" s="2">
        <v>4</v>
      </c>
      <c r="N75" s="3">
        <f t="shared" si="13"/>
        <v>12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3">
        <f t="shared" si="18"/>
        <v>24</v>
      </c>
      <c r="V75" s="2">
        <v>4</v>
      </c>
      <c r="W75" s="2">
        <v>4</v>
      </c>
      <c r="X75" s="2">
        <v>4</v>
      </c>
      <c r="Y75" s="2">
        <v>4</v>
      </c>
      <c r="Z75" s="4">
        <f t="shared" si="14"/>
        <v>16</v>
      </c>
      <c r="AB75" s="5">
        <f t="shared" si="19"/>
        <v>13</v>
      </c>
      <c r="AC75" s="5">
        <f t="shared" si="20"/>
        <v>12</v>
      </c>
      <c r="AD75" s="5">
        <f t="shared" si="15"/>
        <v>24</v>
      </c>
      <c r="AE75" s="5">
        <f t="shared" si="16"/>
        <v>16</v>
      </c>
      <c r="AG75" s="7">
        <f t="shared" si="17"/>
        <v>65</v>
      </c>
    </row>
    <row r="76" spans="1:33" x14ac:dyDescent="0.2">
      <c r="A76" s="2">
        <v>75</v>
      </c>
      <c r="B76" s="2">
        <v>23</v>
      </c>
      <c r="C76" s="2" t="s">
        <v>4</v>
      </c>
      <c r="D76" s="2" t="s">
        <v>9</v>
      </c>
      <c r="E76" s="2" t="s">
        <v>6</v>
      </c>
      <c r="F76" s="2">
        <v>3</v>
      </c>
      <c r="G76" s="2">
        <v>4</v>
      </c>
      <c r="H76" s="2">
        <v>2</v>
      </c>
      <c r="I76" s="2">
        <v>3</v>
      </c>
      <c r="J76" s="3">
        <f t="shared" si="12"/>
        <v>12</v>
      </c>
      <c r="K76" s="2">
        <v>3</v>
      </c>
      <c r="L76" s="2">
        <v>3</v>
      </c>
      <c r="M76" s="2">
        <v>4</v>
      </c>
      <c r="N76" s="3">
        <f t="shared" si="13"/>
        <v>10</v>
      </c>
      <c r="O76" s="2">
        <v>2</v>
      </c>
      <c r="P76" s="2">
        <v>2</v>
      </c>
      <c r="Q76" s="2">
        <v>3</v>
      </c>
      <c r="R76" s="2">
        <v>4</v>
      </c>
      <c r="S76" s="2">
        <v>4</v>
      </c>
      <c r="T76" s="2">
        <v>3</v>
      </c>
      <c r="U76" s="3">
        <f t="shared" si="18"/>
        <v>18</v>
      </c>
      <c r="V76" s="2">
        <v>3</v>
      </c>
      <c r="W76" s="2">
        <v>3</v>
      </c>
      <c r="X76" s="2">
        <v>4</v>
      </c>
      <c r="Y76" s="2">
        <v>3</v>
      </c>
      <c r="Z76" s="4">
        <f t="shared" si="14"/>
        <v>13</v>
      </c>
      <c r="AB76" s="5">
        <f t="shared" si="19"/>
        <v>12</v>
      </c>
      <c r="AC76" s="5">
        <f t="shared" si="20"/>
        <v>10</v>
      </c>
      <c r="AD76" s="5">
        <f t="shared" si="15"/>
        <v>18</v>
      </c>
      <c r="AE76" s="5">
        <f t="shared" si="16"/>
        <v>13</v>
      </c>
      <c r="AG76" s="7">
        <f t="shared" si="17"/>
        <v>53</v>
      </c>
    </row>
    <row r="77" spans="1:33" x14ac:dyDescent="0.2">
      <c r="A77" s="2">
        <v>76</v>
      </c>
      <c r="B77" s="2">
        <v>19</v>
      </c>
      <c r="C77" s="2" t="s">
        <v>7</v>
      </c>
      <c r="D77" s="2" t="s">
        <v>5</v>
      </c>
      <c r="E77" s="2" t="s">
        <v>6</v>
      </c>
      <c r="F77" s="2">
        <v>5</v>
      </c>
      <c r="G77" s="2">
        <v>3</v>
      </c>
      <c r="H77" s="2">
        <v>3</v>
      </c>
      <c r="I77" s="2">
        <v>3</v>
      </c>
      <c r="J77" s="3">
        <f t="shared" si="12"/>
        <v>14</v>
      </c>
      <c r="K77" s="2">
        <v>4</v>
      </c>
      <c r="L77" s="2">
        <v>4</v>
      </c>
      <c r="M77" s="2">
        <v>4</v>
      </c>
      <c r="N77" s="3">
        <f t="shared" si="13"/>
        <v>12</v>
      </c>
      <c r="O77" s="2">
        <v>3</v>
      </c>
      <c r="P77" s="2">
        <v>3</v>
      </c>
      <c r="Q77" s="2">
        <v>3</v>
      </c>
      <c r="R77" s="2">
        <v>3</v>
      </c>
      <c r="S77" s="2">
        <v>3</v>
      </c>
      <c r="T77" s="2">
        <v>3</v>
      </c>
      <c r="U77" s="3">
        <f t="shared" si="18"/>
        <v>18</v>
      </c>
      <c r="V77" s="2">
        <v>4</v>
      </c>
      <c r="W77" s="2">
        <v>4</v>
      </c>
      <c r="X77" s="2">
        <v>4</v>
      </c>
      <c r="Y77" s="2">
        <v>4</v>
      </c>
      <c r="Z77" s="4">
        <f t="shared" si="14"/>
        <v>16</v>
      </c>
      <c r="AB77" s="5">
        <f t="shared" si="19"/>
        <v>14</v>
      </c>
      <c r="AC77" s="5">
        <f t="shared" si="20"/>
        <v>12</v>
      </c>
      <c r="AD77" s="5">
        <f t="shared" si="15"/>
        <v>18</v>
      </c>
      <c r="AE77" s="5">
        <f t="shared" si="16"/>
        <v>16</v>
      </c>
      <c r="AG77" s="7">
        <f t="shared" si="17"/>
        <v>60</v>
      </c>
    </row>
    <row r="78" spans="1:33" x14ac:dyDescent="0.2">
      <c r="A78" s="2">
        <v>77</v>
      </c>
      <c r="B78" s="2">
        <v>20</v>
      </c>
      <c r="C78" s="2" t="s">
        <v>7</v>
      </c>
      <c r="D78" s="2" t="s">
        <v>5</v>
      </c>
      <c r="E78" s="2" t="s">
        <v>6</v>
      </c>
      <c r="F78" s="2">
        <v>5</v>
      </c>
      <c r="G78" s="2">
        <v>3</v>
      </c>
      <c r="H78" s="2">
        <v>3</v>
      </c>
      <c r="I78" s="2">
        <v>3</v>
      </c>
      <c r="J78" s="3">
        <f t="shared" si="12"/>
        <v>14</v>
      </c>
      <c r="K78" s="2">
        <v>3</v>
      </c>
      <c r="L78" s="2">
        <v>3</v>
      </c>
      <c r="M78" s="2">
        <v>3</v>
      </c>
      <c r="N78" s="3">
        <f t="shared" si="13"/>
        <v>9</v>
      </c>
      <c r="O78" s="2">
        <v>3</v>
      </c>
      <c r="P78" s="2">
        <v>3</v>
      </c>
      <c r="Q78" s="2">
        <v>3</v>
      </c>
      <c r="R78" s="2">
        <v>3</v>
      </c>
      <c r="S78" s="2">
        <v>3</v>
      </c>
      <c r="T78" s="2">
        <v>3</v>
      </c>
      <c r="U78" s="3">
        <f t="shared" si="18"/>
        <v>18</v>
      </c>
      <c r="V78" s="2">
        <v>4</v>
      </c>
      <c r="W78" s="2">
        <v>4</v>
      </c>
      <c r="X78" s="2">
        <v>4</v>
      </c>
      <c r="Y78" s="2">
        <v>4</v>
      </c>
      <c r="Z78" s="4">
        <f t="shared" si="14"/>
        <v>16</v>
      </c>
      <c r="AB78" s="5">
        <f t="shared" si="19"/>
        <v>14</v>
      </c>
      <c r="AC78" s="5">
        <f t="shared" si="20"/>
        <v>9</v>
      </c>
      <c r="AD78" s="5">
        <f t="shared" si="15"/>
        <v>18</v>
      </c>
      <c r="AE78" s="5">
        <f t="shared" si="16"/>
        <v>16</v>
      </c>
      <c r="AG78" s="7">
        <f t="shared" si="17"/>
        <v>57</v>
      </c>
    </row>
    <row r="79" spans="1:33" x14ac:dyDescent="0.2">
      <c r="A79" s="2">
        <v>78</v>
      </c>
      <c r="B79" s="2">
        <v>26</v>
      </c>
      <c r="C79" s="2" t="s">
        <v>4</v>
      </c>
      <c r="D79" s="2" t="s">
        <v>5</v>
      </c>
      <c r="E79" s="2" t="s">
        <v>6</v>
      </c>
      <c r="F79" s="2">
        <v>4</v>
      </c>
      <c r="G79" s="2">
        <v>4</v>
      </c>
      <c r="H79" s="2">
        <v>4</v>
      </c>
      <c r="I79" s="2">
        <v>4</v>
      </c>
      <c r="J79" s="3">
        <f t="shared" si="12"/>
        <v>16</v>
      </c>
      <c r="K79" s="2">
        <v>4</v>
      </c>
      <c r="L79" s="2">
        <v>4</v>
      </c>
      <c r="M79" s="2">
        <v>4</v>
      </c>
      <c r="N79" s="3">
        <f t="shared" si="13"/>
        <v>12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3">
        <f t="shared" si="18"/>
        <v>24</v>
      </c>
      <c r="V79" s="2">
        <v>4</v>
      </c>
      <c r="W79" s="2">
        <v>4</v>
      </c>
      <c r="X79" s="2">
        <v>4</v>
      </c>
      <c r="Y79" s="2">
        <v>4</v>
      </c>
      <c r="Z79" s="4">
        <f t="shared" si="14"/>
        <v>16</v>
      </c>
      <c r="AB79" s="5">
        <f t="shared" si="19"/>
        <v>16</v>
      </c>
      <c r="AC79" s="5">
        <f t="shared" si="20"/>
        <v>12</v>
      </c>
      <c r="AD79" s="5">
        <f t="shared" si="15"/>
        <v>24</v>
      </c>
      <c r="AE79" s="5">
        <f t="shared" si="16"/>
        <v>16</v>
      </c>
      <c r="AG79" s="7">
        <f t="shared" si="17"/>
        <v>68</v>
      </c>
    </row>
    <row r="80" spans="1:33" x14ac:dyDescent="0.2">
      <c r="A80" s="2">
        <v>79</v>
      </c>
      <c r="B80" s="2">
        <v>23</v>
      </c>
      <c r="C80" s="2" t="s">
        <v>7</v>
      </c>
      <c r="D80" s="2" t="s">
        <v>9</v>
      </c>
      <c r="E80" s="2" t="s">
        <v>6</v>
      </c>
      <c r="F80" s="2">
        <v>4</v>
      </c>
      <c r="G80" s="2">
        <v>4</v>
      </c>
      <c r="H80" s="2">
        <v>5</v>
      </c>
      <c r="I80" s="2">
        <v>4</v>
      </c>
      <c r="J80" s="3">
        <f t="shared" si="12"/>
        <v>17</v>
      </c>
      <c r="K80" s="2">
        <v>3</v>
      </c>
      <c r="L80" s="2">
        <v>4</v>
      </c>
      <c r="M80" s="2">
        <v>4</v>
      </c>
      <c r="N80" s="3">
        <f t="shared" si="13"/>
        <v>11</v>
      </c>
      <c r="O80" s="2">
        <v>4</v>
      </c>
      <c r="P80" s="2">
        <v>4</v>
      </c>
      <c r="Q80" s="2">
        <v>5</v>
      </c>
      <c r="R80" s="2">
        <v>5</v>
      </c>
      <c r="S80" s="2">
        <v>4</v>
      </c>
      <c r="T80" s="2">
        <v>4</v>
      </c>
      <c r="U80" s="3">
        <f t="shared" si="18"/>
        <v>26</v>
      </c>
      <c r="V80" s="2">
        <v>4</v>
      </c>
      <c r="W80" s="2">
        <v>4</v>
      </c>
      <c r="X80" s="2">
        <v>5</v>
      </c>
      <c r="Y80" s="2">
        <v>5</v>
      </c>
      <c r="Z80" s="4">
        <f t="shared" si="14"/>
        <v>18</v>
      </c>
      <c r="AB80" s="5">
        <f t="shared" si="19"/>
        <v>17</v>
      </c>
      <c r="AC80" s="5">
        <f t="shared" si="20"/>
        <v>11</v>
      </c>
      <c r="AD80" s="5">
        <f t="shared" si="15"/>
        <v>26</v>
      </c>
      <c r="AE80" s="5">
        <f t="shared" si="16"/>
        <v>18</v>
      </c>
      <c r="AG80" s="7">
        <f t="shared" si="17"/>
        <v>72</v>
      </c>
    </row>
    <row r="81" spans="1:33" x14ac:dyDescent="0.2">
      <c r="A81" s="2">
        <v>80</v>
      </c>
      <c r="B81" s="2">
        <v>22</v>
      </c>
      <c r="C81" s="2" t="s">
        <v>4</v>
      </c>
      <c r="D81" s="2" t="s">
        <v>11</v>
      </c>
      <c r="E81" s="2" t="s">
        <v>8</v>
      </c>
      <c r="F81" s="2">
        <v>3</v>
      </c>
      <c r="G81" s="2">
        <v>4</v>
      </c>
      <c r="H81" s="2">
        <v>4</v>
      </c>
      <c r="I81" s="2">
        <v>2</v>
      </c>
      <c r="J81" s="3">
        <f t="shared" si="12"/>
        <v>13</v>
      </c>
      <c r="K81" s="2">
        <v>5</v>
      </c>
      <c r="L81" s="2">
        <v>5</v>
      </c>
      <c r="M81" s="2">
        <v>3</v>
      </c>
      <c r="N81" s="3">
        <f t="shared" si="13"/>
        <v>13</v>
      </c>
      <c r="O81" s="2">
        <v>5</v>
      </c>
      <c r="P81" s="2">
        <v>3</v>
      </c>
      <c r="Q81" s="2">
        <v>3</v>
      </c>
      <c r="R81" s="2">
        <v>4</v>
      </c>
      <c r="S81" s="2">
        <v>4</v>
      </c>
      <c r="T81" s="2">
        <v>2</v>
      </c>
      <c r="U81" s="3">
        <f t="shared" si="18"/>
        <v>21</v>
      </c>
      <c r="V81" s="2">
        <v>5</v>
      </c>
      <c r="W81" s="2">
        <v>2</v>
      </c>
      <c r="X81" s="2">
        <v>5</v>
      </c>
      <c r="Y81" s="2">
        <v>3</v>
      </c>
      <c r="Z81" s="4">
        <f t="shared" si="14"/>
        <v>15</v>
      </c>
      <c r="AB81" s="5">
        <f t="shared" si="19"/>
        <v>13</v>
      </c>
      <c r="AC81" s="5">
        <f t="shared" si="20"/>
        <v>13</v>
      </c>
      <c r="AD81" s="5">
        <f t="shared" si="15"/>
        <v>21</v>
      </c>
      <c r="AE81" s="5">
        <f t="shared" si="16"/>
        <v>15</v>
      </c>
      <c r="AG81" s="7">
        <f t="shared" si="17"/>
        <v>62</v>
      </c>
    </row>
    <row r="82" spans="1:33" x14ac:dyDescent="0.2">
      <c r="A82" s="2">
        <v>81</v>
      </c>
      <c r="B82" s="2">
        <v>22</v>
      </c>
      <c r="C82" s="2" t="s">
        <v>4</v>
      </c>
      <c r="D82" s="2" t="s">
        <v>9</v>
      </c>
      <c r="E82" s="2" t="s">
        <v>8</v>
      </c>
      <c r="F82" s="2">
        <v>5</v>
      </c>
      <c r="G82" s="2">
        <v>5</v>
      </c>
      <c r="H82" s="2">
        <v>5</v>
      </c>
      <c r="I82" s="2">
        <v>1</v>
      </c>
      <c r="J82" s="3">
        <f t="shared" si="12"/>
        <v>16</v>
      </c>
      <c r="K82" s="2">
        <v>5</v>
      </c>
      <c r="L82" s="2">
        <v>2</v>
      </c>
      <c r="M82" s="2">
        <v>2</v>
      </c>
      <c r="N82" s="3">
        <f t="shared" si="13"/>
        <v>9</v>
      </c>
      <c r="O82" s="2">
        <v>3</v>
      </c>
      <c r="P82" s="2">
        <v>3</v>
      </c>
      <c r="Q82" s="2">
        <v>2</v>
      </c>
      <c r="R82" s="2">
        <v>5</v>
      </c>
      <c r="S82" s="2">
        <v>3</v>
      </c>
      <c r="T82" s="2">
        <v>5</v>
      </c>
      <c r="U82" s="3">
        <f t="shared" si="18"/>
        <v>21</v>
      </c>
      <c r="V82" s="2">
        <v>5</v>
      </c>
      <c r="W82" s="2">
        <v>5</v>
      </c>
      <c r="X82" s="2">
        <v>4</v>
      </c>
      <c r="Y82" s="2">
        <v>5</v>
      </c>
      <c r="Z82" s="4">
        <f t="shared" si="14"/>
        <v>19</v>
      </c>
      <c r="AB82" s="5">
        <f t="shared" si="19"/>
        <v>16</v>
      </c>
      <c r="AC82" s="5">
        <f t="shared" si="20"/>
        <v>9</v>
      </c>
      <c r="AD82" s="5">
        <f t="shared" si="15"/>
        <v>21</v>
      </c>
      <c r="AE82" s="5">
        <f t="shared" si="16"/>
        <v>19</v>
      </c>
      <c r="AG82" s="7">
        <f t="shared" si="17"/>
        <v>65</v>
      </c>
    </row>
    <row r="83" spans="1:33" x14ac:dyDescent="0.2">
      <c r="A83" s="2">
        <v>82</v>
      </c>
      <c r="B83" s="2">
        <v>30</v>
      </c>
      <c r="C83" s="2" t="s">
        <v>4</v>
      </c>
      <c r="D83" s="2" t="s">
        <v>5</v>
      </c>
      <c r="E83" s="2" t="s">
        <v>6</v>
      </c>
      <c r="F83" s="2">
        <v>4</v>
      </c>
      <c r="G83" s="2">
        <v>4</v>
      </c>
      <c r="H83" s="2">
        <v>4</v>
      </c>
      <c r="I83" s="2">
        <v>3</v>
      </c>
      <c r="J83" s="3">
        <f t="shared" si="12"/>
        <v>15</v>
      </c>
      <c r="K83" s="2">
        <v>4</v>
      </c>
      <c r="L83" s="2">
        <v>4</v>
      </c>
      <c r="M83" s="2">
        <v>4</v>
      </c>
      <c r="N83" s="3">
        <f t="shared" si="13"/>
        <v>12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3">
        <f t="shared" si="18"/>
        <v>24</v>
      </c>
      <c r="V83" s="2">
        <v>4</v>
      </c>
      <c r="W83" s="2">
        <v>4</v>
      </c>
      <c r="X83" s="2">
        <v>4</v>
      </c>
      <c r="Y83" s="2">
        <v>4</v>
      </c>
      <c r="Z83" s="4">
        <f t="shared" si="14"/>
        <v>16</v>
      </c>
      <c r="AB83" s="5">
        <f t="shared" si="19"/>
        <v>15</v>
      </c>
      <c r="AC83" s="5">
        <f t="shared" si="20"/>
        <v>12</v>
      </c>
      <c r="AD83" s="5">
        <f t="shared" si="15"/>
        <v>24</v>
      </c>
      <c r="AE83" s="5">
        <f t="shared" si="16"/>
        <v>16</v>
      </c>
      <c r="AG83" s="7">
        <f t="shared" si="17"/>
        <v>67</v>
      </c>
    </row>
    <row r="84" spans="1:33" x14ac:dyDescent="0.2">
      <c r="A84" s="2">
        <v>83</v>
      </c>
      <c r="B84" s="2">
        <v>22</v>
      </c>
      <c r="C84" s="2" t="s">
        <v>7</v>
      </c>
      <c r="D84" s="2" t="s">
        <v>5</v>
      </c>
      <c r="E84" s="2" t="s">
        <v>6</v>
      </c>
      <c r="F84" s="2">
        <v>4</v>
      </c>
      <c r="G84" s="2">
        <v>3</v>
      </c>
      <c r="H84" s="2">
        <v>3</v>
      </c>
      <c r="I84" s="2">
        <v>3</v>
      </c>
      <c r="J84" s="3">
        <f t="shared" si="12"/>
        <v>13</v>
      </c>
      <c r="K84" s="2">
        <v>4</v>
      </c>
      <c r="L84" s="2">
        <v>4</v>
      </c>
      <c r="M84" s="2">
        <v>4</v>
      </c>
      <c r="N84" s="3">
        <f t="shared" si="13"/>
        <v>12</v>
      </c>
      <c r="O84" s="2">
        <v>3</v>
      </c>
      <c r="P84" s="2">
        <v>3</v>
      </c>
      <c r="Q84" s="2">
        <v>3</v>
      </c>
      <c r="R84" s="2">
        <v>3</v>
      </c>
      <c r="S84" s="2">
        <v>3</v>
      </c>
      <c r="T84" s="2">
        <v>3</v>
      </c>
      <c r="U84" s="3">
        <f t="shared" si="18"/>
        <v>18</v>
      </c>
      <c r="V84" s="2">
        <v>4</v>
      </c>
      <c r="W84" s="2">
        <v>4</v>
      </c>
      <c r="X84" s="2">
        <v>4</v>
      </c>
      <c r="Y84" s="2">
        <v>4</v>
      </c>
      <c r="Z84" s="4">
        <f t="shared" si="14"/>
        <v>16</v>
      </c>
      <c r="AB84" s="5">
        <f t="shared" si="19"/>
        <v>13</v>
      </c>
      <c r="AC84" s="5">
        <f t="shared" si="20"/>
        <v>12</v>
      </c>
      <c r="AD84" s="5">
        <f t="shared" si="15"/>
        <v>18</v>
      </c>
      <c r="AE84" s="5">
        <f t="shared" si="16"/>
        <v>16</v>
      </c>
      <c r="AG84" s="7">
        <f t="shared" si="17"/>
        <v>59</v>
      </c>
    </row>
    <row r="85" spans="1:33" x14ac:dyDescent="0.2">
      <c r="A85" s="2">
        <v>84</v>
      </c>
      <c r="B85" s="2">
        <v>29</v>
      </c>
      <c r="C85" s="2" t="s">
        <v>4</v>
      </c>
      <c r="D85" s="2" t="s">
        <v>9</v>
      </c>
      <c r="E85" s="2" t="s">
        <v>6</v>
      </c>
      <c r="F85" s="2">
        <v>4</v>
      </c>
      <c r="G85" s="2">
        <v>3</v>
      </c>
      <c r="H85" s="2">
        <v>3</v>
      </c>
      <c r="I85" s="2">
        <v>4</v>
      </c>
      <c r="J85" s="3">
        <f t="shared" si="12"/>
        <v>14</v>
      </c>
      <c r="K85" s="2">
        <v>4</v>
      </c>
      <c r="L85" s="2">
        <v>4</v>
      </c>
      <c r="M85" s="2">
        <v>3</v>
      </c>
      <c r="N85" s="3">
        <f t="shared" si="13"/>
        <v>11</v>
      </c>
      <c r="O85" s="2">
        <v>4</v>
      </c>
      <c r="P85" s="2">
        <v>4</v>
      </c>
      <c r="Q85" s="2">
        <v>3</v>
      </c>
      <c r="R85" s="2">
        <v>3</v>
      </c>
      <c r="S85" s="2">
        <v>3</v>
      </c>
      <c r="T85" s="2">
        <v>3</v>
      </c>
      <c r="U85" s="3">
        <f t="shared" si="18"/>
        <v>20</v>
      </c>
      <c r="V85" s="2">
        <v>4</v>
      </c>
      <c r="W85" s="2">
        <v>4</v>
      </c>
      <c r="X85" s="2">
        <v>4</v>
      </c>
      <c r="Y85" s="2">
        <v>4</v>
      </c>
      <c r="Z85" s="4">
        <f t="shared" si="14"/>
        <v>16</v>
      </c>
      <c r="AB85" s="5">
        <f t="shared" si="19"/>
        <v>14</v>
      </c>
      <c r="AC85" s="5">
        <f t="shared" si="20"/>
        <v>11</v>
      </c>
      <c r="AD85" s="5">
        <f t="shared" si="15"/>
        <v>20</v>
      </c>
      <c r="AE85" s="5">
        <f t="shared" si="16"/>
        <v>16</v>
      </c>
      <c r="AG85" s="7">
        <f t="shared" si="17"/>
        <v>61</v>
      </c>
    </row>
    <row r="86" spans="1:33" x14ac:dyDescent="0.2">
      <c r="A86" s="2">
        <v>85</v>
      </c>
      <c r="B86" s="2">
        <v>20</v>
      </c>
      <c r="C86" s="2" t="s">
        <v>7</v>
      </c>
      <c r="D86" s="2" t="s">
        <v>5</v>
      </c>
      <c r="E86" s="2" t="s">
        <v>6</v>
      </c>
      <c r="F86" s="2">
        <v>3</v>
      </c>
      <c r="G86" s="2">
        <v>3</v>
      </c>
      <c r="H86" s="2">
        <v>3</v>
      </c>
      <c r="I86" s="2">
        <v>3</v>
      </c>
      <c r="J86" s="3">
        <f t="shared" si="12"/>
        <v>12</v>
      </c>
      <c r="K86" s="2">
        <v>4</v>
      </c>
      <c r="L86" s="2">
        <v>4</v>
      </c>
      <c r="M86" s="2">
        <v>4</v>
      </c>
      <c r="N86" s="3">
        <f t="shared" si="13"/>
        <v>12</v>
      </c>
      <c r="O86" s="2">
        <v>3</v>
      </c>
      <c r="P86" s="2">
        <v>4</v>
      </c>
      <c r="Q86" s="2">
        <v>4</v>
      </c>
      <c r="R86" s="2">
        <v>3</v>
      </c>
      <c r="S86" s="2">
        <v>4</v>
      </c>
      <c r="T86" s="2">
        <v>4</v>
      </c>
      <c r="U86" s="3">
        <f t="shared" si="18"/>
        <v>22</v>
      </c>
      <c r="V86" s="2">
        <v>4</v>
      </c>
      <c r="W86" s="2">
        <v>4</v>
      </c>
      <c r="X86" s="2">
        <v>4</v>
      </c>
      <c r="Y86" s="2">
        <v>4</v>
      </c>
      <c r="Z86" s="4">
        <f t="shared" si="14"/>
        <v>16</v>
      </c>
      <c r="AB86" s="5">
        <f t="shared" si="19"/>
        <v>12</v>
      </c>
      <c r="AC86" s="5">
        <f t="shared" si="20"/>
        <v>12</v>
      </c>
      <c r="AD86" s="5">
        <f t="shared" si="15"/>
        <v>22</v>
      </c>
      <c r="AE86" s="5">
        <f t="shared" si="16"/>
        <v>16</v>
      </c>
      <c r="AG86" s="7">
        <f t="shared" si="17"/>
        <v>62</v>
      </c>
    </row>
    <row r="87" spans="1:33" x14ac:dyDescent="0.2">
      <c r="A87" s="2">
        <v>86</v>
      </c>
      <c r="B87" s="2">
        <v>21</v>
      </c>
      <c r="C87" s="2" t="s">
        <v>4</v>
      </c>
      <c r="D87" s="2" t="s">
        <v>5</v>
      </c>
      <c r="E87" s="2" t="s">
        <v>8</v>
      </c>
      <c r="F87" s="2">
        <v>3</v>
      </c>
      <c r="G87" s="2">
        <v>3</v>
      </c>
      <c r="H87" s="2">
        <v>3</v>
      </c>
      <c r="I87" s="2">
        <v>3</v>
      </c>
      <c r="J87" s="3">
        <f t="shared" si="12"/>
        <v>12</v>
      </c>
      <c r="K87" s="2">
        <v>4</v>
      </c>
      <c r="L87" s="2">
        <v>4</v>
      </c>
      <c r="M87" s="2">
        <v>4</v>
      </c>
      <c r="N87" s="3">
        <f t="shared" si="13"/>
        <v>12</v>
      </c>
      <c r="O87" s="2">
        <v>3</v>
      </c>
      <c r="P87" s="2">
        <v>3</v>
      </c>
      <c r="Q87" s="2">
        <v>3</v>
      </c>
      <c r="R87" s="2">
        <v>3</v>
      </c>
      <c r="S87" s="2">
        <v>3</v>
      </c>
      <c r="T87" s="2">
        <v>3</v>
      </c>
      <c r="U87" s="3">
        <f t="shared" si="18"/>
        <v>18</v>
      </c>
      <c r="V87" s="2">
        <v>4</v>
      </c>
      <c r="W87" s="2">
        <v>4</v>
      </c>
      <c r="X87" s="2">
        <v>4</v>
      </c>
      <c r="Y87" s="2">
        <v>4</v>
      </c>
      <c r="Z87" s="4">
        <f t="shared" si="14"/>
        <v>16</v>
      </c>
      <c r="AB87" s="5">
        <f t="shared" si="19"/>
        <v>12</v>
      </c>
      <c r="AC87" s="5">
        <f t="shared" si="20"/>
        <v>12</v>
      </c>
      <c r="AD87" s="5">
        <f t="shared" si="15"/>
        <v>18</v>
      </c>
      <c r="AE87" s="5">
        <f t="shared" si="16"/>
        <v>16</v>
      </c>
      <c r="AG87" s="7">
        <f t="shared" si="17"/>
        <v>58</v>
      </c>
    </row>
    <row r="88" spans="1:33" x14ac:dyDescent="0.2">
      <c r="A88" s="2">
        <v>87</v>
      </c>
      <c r="B88" s="2">
        <v>19</v>
      </c>
      <c r="C88" s="2" t="s">
        <v>7</v>
      </c>
      <c r="D88" s="2" t="s">
        <v>5</v>
      </c>
      <c r="E88" s="2" t="s">
        <v>6</v>
      </c>
      <c r="F88" s="2">
        <v>4</v>
      </c>
      <c r="G88" s="2">
        <v>3</v>
      </c>
      <c r="H88" s="2">
        <v>3</v>
      </c>
      <c r="I88" s="2">
        <v>3</v>
      </c>
      <c r="J88" s="3">
        <f t="shared" si="12"/>
        <v>13</v>
      </c>
      <c r="K88" s="2">
        <v>5</v>
      </c>
      <c r="L88" s="2">
        <v>5</v>
      </c>
      <c r="M88" s="2">
        <v>5</v>
      </c>
      <c r="N88" s="3">
        <f t="shared" si="13"/>
        <v>15</v>
      </c>
      <c r="O88" s="2">
        <v>3</v>
      </c>
      <c r="P88" s="2">
        <v>4</v>
      </c>
      <c r="Q88" s="2">
        <v>3</v>
      </c>
      <c r="R88" s="2">
        <v>4</v>
      </c>
      <c r="S88" s="2">
        <v>3</v>
      </c>
      <c r="T88" s="2">
        <v>3</v>
      </c>
      <c r="U88" s="3">
        <f t="shared" si="18"/>
        <v>20</v>
      </c>
      <c r="V88" s="2">
        <v>5</v>
      </c>
      <c r="W88" s="2">
        <v>5</v>
      </c>
      <c r="X88" s="2">
        <v>5</v>
      </c>
      <c r="Y88" s="2">
        <v>5</v>
      </c>
      <c r="Z88" s="4">
        <f t="shared" si="14"/>
        <v>20</v>
      </c>
      <c r="AB88" s="5">
        <f t="shared" si="19"/>
        <v>13</v>
      </c>
      <c r="AC88" s="5">
        <f t="shared" si="20"/>
        <v>15</v>
      </c>
      <c r="AD88" s="5">
        <f t="shared" si="15"/>
        <v>20</v>
      </c>
      <c r="AE88" s="5">
        <f t="shared" si="16"/>
        <v>20</v>
      </c>
      <c r="AG88" s="7">
        <f t="shared" si="17"/>
        <v>68</v>
      </c>
    </row>
    <row r="89" spans="1:33" x14ac:dyDescent="0.2">
      <c r="A89" s="2">
        <v>88</v>
      </c>
      <c r="B89" s="2">
        <v>24</v>
      </c>
      <c r="C89" s="2" t="s">
        <v>7</v>
      </c>
      <c r="D89" s="2" t="s">
        <v>5</v>
      </c>
      <c r="E89" s="2" t="s">
        <v>6</v>
      </c>
      <c r="F89" s="2">
        <v>4</v>
      </c>
      <c r="G89" s="2">
        <v>4</v>
      </c>
      <c r="H89" s="2">
        <v>3</v>
      </c>
      <c r="I89" s="2">
        <v>3</v>
      </c>
      <c r="J89" s="3">
        <f t="shared" si="12"/>
        <v>14</v>
      </c>
      <c r="K89" s="2">
        <v>5</v>
      </c>
      <c r="L89" s="2">
        <v>4</v>
      </c>
      <c r="M89" s="2">
        <v>4</v>
      </c>
      <c r="N89" s="3">
        <f t="shared" si="13"/>
        <v>13</v>
      </c>
      <c r="O89" s="2">
        <v>3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3">
        <f t="shared" si="18"/>
        <v>18</v>
      </c>
      <c r="V89" s="2">
        <v>4</v>
      </c>
      <c r="W89" s="2">
        <v>4</v>
      </c>
      <c r="X89" s="2">
        <v>4</v>
      </c>
      <c r="Y89" s="2">
        <v>4</v>
      </c>
      <c r="Z89" s="4">
        <f t="shared" si="14"/>
        <v>16</v>
      </c>
      <c r="AB89" s="5">
        <f t="shared" si="19"/>
        <v>14</v>
      </c>
      <c r="AC89" s="5">
        <f t="shared" si="20"/>
        <v>13</v>
      </c>
      <c r="AD89" s="5">
        <f t="shared" si="15"/>
        <v>18</v>
      </c>
      <c r="AE89" s="5">
        <f t="shared" si="16"/>
        <v>16</v>
      </c>
      <c r="AG89" s="7">
        <f t="shared" si="17"/>
        <v>61</v>
      </c>
    </row>
    <row r="90" spans="1:33" x14ac:dyDescent="0.2">
      <c r="A90" s="2">
        <v>89</v>
      </c>
      <c r="B90" s="2">
        <v>23</v>
      </c>
      <c r="C90" s="2" t="s">
        <v>4</v>
      </c>
      <c r="D90" s="2" t="s">
        <v>5</v>
      </c>
      <c r="E90" s="2" t="s">
        <v>8</v>
      </c>
      <c r="F90" s="2">
        <v>4</v>
      </c>
      <c r="G90" s="2">
        <v>3</v>
      </c>
      <c r="H90" s="2">
        <v>3</v>
      </c>
      <c r="I90" s="2">
        <v>3</v>
      </c>
      <c r="J90" s="3">
        <f t="shared" si="12"/>
        <v>13</v>
      </c>
      <c r="K90" s="2">
        <v>4</v>
      </c>
      <c r="L90" s="2">
        <v>4</v>
      </c>
      <c r="M90" s="2">
        <v>4</v>
      </c>
      <c r="N90" s="3">
        <f t="shared" si="13"/>
        <v>12</v>
      </c>
      <c r="O90" s="2">
        <v>4</v>
      </c>
      <c r="P90" s="2">
        <v>3</v>
      </c>
      <c r="Q90" s="2">
        <v>3</v>
      </c>
      <c r="R90" s="2">
        <v>3</v>
      </c>
      <c r="S90" s="2">
        <v>4</v>
      </c>
      <c r="T90" s="2">
        <v>4</v>
      </c>
      <c r="U90" s="3">
        <f t="shared" si="18"/>
        <v>21</v>
      </c>
      <c r="V90" s="2">
        <v>4</v>
      </c>
      <c r="W90" s="2">
        <v>4</v>
      </c>
      <c r="X90" s="2">
        <v>4</v>
      </c>
      <c r="Y90" s="2">
        <v>4</v>
      </c>
      <c r="Z90" s="4">
        <f t="shared" si="14"/>
        <v>16</v>
      </c>
      <c r="AB90" s="5">
        <f t="shared" si="19"/>
        <v>13</v>
      </c>
      <c r="AC90" s="5">
        <f t="shared" si="20"/>
        <v>12</v>
      </c>
      <c r="AD90" s="5">
        <f t="shared" si="15"/>
        <v>21</v>
      </c>
      <c r="AE90" s="5">
        <f t="shared" si="16"/>
        <v>16</v>
      </c>
      <c r="AG90" s="7">
        <f t="shared" si="17"/>
        <v>62</v>
      </c>
    </row>
    <row r="91" spans="1:33" x14ac:dyDescent="0.2">
      <c r="A91" s="2">
        <v>90</v>
      </c>
      <c r="B91" s="2">
        <v>25</v>
      </c>
      <c r="C91" s="2" t="s">
        <v>4</v>
      </c>
      <c r="D91" s="2" t="s">
        <v>9</v>
      </c>
      <c r="E91" s="2" t="s">
        <v>6</v>
      </c>
      <c r="F91" s="2">
        <v>4</v>
      </c>
      <c r="G91" s="2">
        <v>4</v>
      </c>
      <c r="H91" s="2">
        <v>4</v>
      </c>
      <c r="I91" s="2">
        <v>3</v>
      </c>
      <c r="J91" s="3">
        <f t="shared" si="12"/>
        <v>15</v>
      </c>
      <c r="K91" s="2">
        <v>5</v>
      </c>
      <c r="L91" s="2">
        <v>5</v>
      </c>
      <c r="M91" s="2">
        <v>5</v>
      </c>
      <c r="N91" s="3">
        <f t="shared" si="13"/>
        <v>15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3">
        <f t="shared" si="18"/>
        <v>24</v>
      </c>
      <c r="V91" s="2">
        <v>4</v>
      </c>
      <c r="W91" s="2">
        <v>4</v>
      </c>
      <c r="X91" s="2">
        <v>4</v>
      </c>
      <c r="Y91" s="2">
        <v>4</v>
      </c>
      <c r="Z91" s="4">
        <f t="shared" si="14"/>
        <v>16</v>
      </c>
      <c r="AB91" s="5">
        <f t="shared" si="19"/>
        <v>15</v>
      </c>
      <c r="AC91" s="5">
        <f t="shared" si="20"/>
        <v>15</v>
      </c>
      <c r="AD91" s="5">
        <f t="shared" si="15"/>
        <v>24</v>
      </c>
      <c r="AE91" s="5">
        <f t="shared" si="16"/>
        <v>16</v>
      </c>
      <c r="AG91" s="7">
        <f t="shared" si="17"/>
        <v>70</v>
      </c>
    </row>
    <row r="92" spans="1:33" x14ac:dyDescent="0.2">
      <c r="A92" s="2">
        <v>91</v>
      </c>
      <c r="B92" s="2">
        <v>25</v>
      </c>
      <c r="C92" s="2" t="s">
        <v>4</v>
      </c>
      <c r="D92" s="2" t="s">
        <v>5</v>
      </c>
      <c r="E92" s="2" t="s">
        <v>6</v>
      </c>
      <c r="F92" s="2">
        <v>4</v>
      </c>
      <c r="G92" s="2">
        <v>4</v>
      </c>
      <c r="H92" s="2">
        <v>4</v>
      </c>
      <c r="I92" s="2">
        <v>4</v>
      </c>
      <c r="J92" s="3">
        <f t="shared" si="12"/>
        <v>16</v>
      </c>
      <c r="K92" s="2">
        <v>4</v>
      </c>
      <c r="L92" s="2">
        <v>4</v>
      </c>
      <c r="M92" s="2">
        <v>4</v>
      </c>
      <c r="N92" s="3">
        <f t="shared" si="13"/>
        <v>12</v>
      </c>
      <c r="O92" s="2">
        <v>3</v>
      </c>
      <c r="P92" s="2">
        <v>4</v>
      </c>
      <c r="Q92" s="2">
        <v>3</v>
      </c>
      <c r="R92" s="2">
        <v>3</v>
      </c>
      <c r="S92" s="2">
        <v>3</v>
      </c>
      <c r="T92" s="2">
        <v>3</v>
      </c>
      <c r="U92" s="3">
        <f t="shared" si="18"/>
        <v>19</v>
      </c>
      <c r="V92" s="2">
        <v>4</v>
      </c>
      <c r="W92" s="2">
        <v>5</v>
      </c>
      <c r="X92" s="2">
        <v>5</v>
      </c>
      <c r="Y92" s="2">
        <v>5</v>
      </c>
      <c r="Z92" s="4">
        <f t="shared" si="14"/>
        <v>19</v>
      </c>
      <c r="AB92" s="5">
        <f t="shared" si="19"/>
        <v>16</v>
      </c>
      <c r="AC92" s="5">
        <f t="shared" si="20"/>
        <v>12</v>
      </c>
      <c r="AD92" s="5">
        <f t="shared" si="15"/>
        <v>19</v>
      </c>
      <c r="AE92" s="5">
        <f t="shared" si="16"/>
        <v>19</v>
      </c>
      <c r="AG92" s="7">
        <f t="shared" si="17"/>
        <v>66</v>
      </c>
    </row>
    <row r="93" spans="1:33" x14ac:dyDescent="0.2">
      <c r="A93" s="2">
        <v>92</v>
      </c>
      <c r="B93" s="2">
        <v>25</v>
      </c>
      <c r="C93" s="2" t="s">
        <v>4</v>
      </c>
      <c r="D93" s="2" t="s">
        <v>5</v>
      </c>
      <c r="E93" s="2" t="s">
        <v>6</v>
      </c>
      <c r="F93" s="2">
        <v>4</v>
      </c>
      <c r="G93" s="2">
        <v>4</v>
      </c>
      <c r="H93" s="2">
        <v>4</v>
      </c>
      <c r="I93" s="2">
        <v>4</v>
      </c>
      <c r="J93" s="3">
        <f t="shared" si="12"/>
        <v>16</v>
      </c>
      <c r="K93" s="2">
        <v>4</v>
      </c>
      <c r="L93" s="2">
        <v>4</v>
      </c>
      <c r="M93" s="2">
        <v>4</v>
      </c>
      <c r="N93" s="3">
        <f t="shared" si="13"/>
        <v>12</v>
      </c>
      <c r="O93" s="2">
        <v>3</v>
      </c>
      <c r="P93" s="2">
        <v>3</v>
      </c>
      <c r="Q93" s="2">
        <v>3</v>
      </c>
      <c r="R93" s="2">
        <v>3</v>
      </c>
      <c r="S93" s="2">
        <v>3</v>
      </c>
      <c r="T93" s="2">
        <v>3</v>
      </c>
      <c r="U93" s="3">
        <f t="shared" si="18"/>
        <v>18</v>
      </c>
      <c r="V93" s="2">
        <v>5</v>
      </c>
      <c r="W93" s="2">
        <v>4</v>
      </c>
      <c r="X93" s="2">
        <v>4</v>
      </c>
      <c r="Y93" s="2">
        <v>4</v>
      </c>
      <c r="Z93" s="4">
        <f t="shared" si="14"/>
        <v>17</v>
      </c>
      <c r="AB93" s="5">
        <f t="shared" si="19"/>
        <v>16</v>
      </c>
      <c r="AC93" s="5">
        <f t="shared" si="20"/>
        <v>12</v>
      </c>
      <c r="AD93" s="5">
        <f t="shared" si="15"/>
        <v>18</v>
      </c>
      <c r="AE93" s="5">
        <f t="shared" si="16"/>
        <v>17</v>
      </c>
      <c r="AG93" s="7">
        <f t="shared" si="17"/>
        <v>63</v>
      </c>
    </row>
    <row r="94" spans="1:33" x14ac:dyDescent="0.2">
      <c r="A94" s="2">
        <v>93</v>
      </c>
      <c r="B94" s="5">
        <v>22</v>
      </c>
      <c r="C94" s="5" t="s">
        <v>4</v>
      </c>
      <c r="D94" s="5" t="s">
        <v>5</v>
      </c>
      <c r="E94" s="5" t="s">
        <v>6</v>
      </c>
      <c r="F94" s="5">
        <v>5</v>
      </c>
      <c r="G94" s="5">
        <v>5</v>
      </c>
      <c r="H94" s="5">
        <v>4</v>
      </c>
      <c r="I94" s="5">
        <v>3</v>
      </c>
      <c r="J94" s="3">
        <f t="shared" si="12"/>
        <v>17</v>
      </c>
      <c r="K94" s="5">
        <v>5</v>
      </c>
      <c r="L94" s="5">
        <v>5</v>
      </c>
      <c r="M94" s="5">
        <v>5</v>
      </c>
      <c r="N94" s="3">
        <f t="shared" si="13"/>
        <v>15</v>
      </c>
      <c r="O94" s="5">
        <v>5</v>
      </c>
      <c r="P94" s="5">
        <v>4</v>
      </c>
      <c r="Q94" s="5">
        <v>4</v>
      </c>
      <c r="R94" s="5">
        <v>3</v>
      </c>
      <c r="S94" s="5">
        <v>3</v>
      </c>
      <c r="T94" s="5">
        <v>3</v>
      </c>
      <c r="U94" s="3">
        <f t="shared" si="18"/>
        <v>22</v>
      </c>
      <c r="V94" s="5">
        <v>4</v>
      </c>
      <c r="W94" s="5">
        <v>4</v>
      </c>
      <c r="X94" s="5">
        <v>4</v>
      </c>
      <c r="Y94" s="5">
        <v>4</v>
      </c>
      <c r="Z94" s="4">
        <f t="shared" si="14"/>
        <v>16</v>
      </c>
      <c r="AB94" s="5">
        <f t="shared" si="19"/>
        <v>17</v>
      </c>
      <c r="AC94" s="5">
        <f t="shared" si="20"/>
        <v>15</v>
      </c>
      <c r="AD94" s="5">
        <f t="shared" ref="AD94:AD101" si="21">U94</f>
        <v>22</v>
      </c>
      <c r="AE94" s="5">
        <f t="shared" ref="AE94:AE101" si="22">Z94</f>
        <v>16</v>
      </c>
      <c r="AG94" s="7">
        <f t="shared" si="17"/>
        <v>70</v>
      </c>
    </row>
    <row r="95" spans="1:33" x14ac:dyDescent="0.2">
      <c r="A95" s="2">
        <v>94</v>
      </c>
      <c r="B95" s="5">
        <v>25</v>
      </c>
      <c r="C95" s="5" t="s">
        <v>4</v>
      </c>
      <c r="D95" s="5" t="s">
        <v>9</v>
      </c>
      <c r="E95" s="5" t="s">
        <v>6</v>
      </c>
      <c r="F95" s="5">
        <v>4</v>
      </c>
      <c r="G95" s="5">
        <v>4</v>
      </c>
      <c r="H95" s="5">
        <v>4</v>
      </c>
      <c r="I95" s="5">
        <v>4</v>
      </c>
      <c r="J95" s="3">
        <f t="shared" si="12"/>
        <v>16</v>
      </c>
      <c r="K95" s="5">
        <v>4</v>
      </c>
      <c r="L95" s="5">
        <v>5</v>
      </c>
      <c r="M95" s="5">
        <v>3</v>
      </c>
      <c r="N95" s="3">
        <f t="shared" si="13"/>
        <v>12</v>
      </c>
      <c r="O95" s="5">
        <v>4</v>
      </c>
      <c r="P95" s="5">
        <v>4</v>
      </c>
      <c r="Q95" s="5">
        <v>3</v>
      </c>
      <c r="R95" s="5">
        <v>3</v>
      </c>
      <c r="S95" s="5">
        <v>3</v>
      </c>
      <c r="T95" s="5">
        <v>3</v>
      </c>
      <c r="U95" s="3">
        <f t="shared" si="18"/>
        <v>20</v>
      </c>
      <c r="V95" s="5">
        <v>4</v>
      </c>
      <c r="W95" s="5">
        <v>4</v>
      </c>
      <c r="X95" s="5">
        <v>3</v>
      </c>
      <c r="Y95" s="5">
        <v>4</v>
      </c>
      <c r="Z95" s="4">
        <f t="shared" si="14"/>
        <v>15</v>
      </c>
      <c r="AB95" s="5">
        <f t="shared" si="19"/>
        <v>16</v>
      </c>
      <c r="AC95" s="5">
        <f t="shared" si="20"/>
        <v>12</v>
      </c>
      <c r="AD95" s="5">
        <f t="shared" si="21"/>
        <v>20</v>
      </c>
      <c r="AE95" s="5">
        <f t="shared" si="22"/>
        <v>15</v>
      </c>
      <c r="AG95" s="7">
        <f t="shared" si="17"/>
        <v>63</v>
      </c>
    </row>
    <row r="96" spans="1:33" x14ac:dyDescent="0.2">
      <c r="A96" s="2">
        <v>95</v>
      </c>
      <c r="B96" s="5">
        <v>30</v>
      </c>
      <c r="C96" s="5" t="s">
        <v>7</v>
      </c>
      <c r="D96" s="5" t="s">
        <v>5</v>
      </c>
      <c r="E96" s="5" t="s">
        <v>6</v>
      </c>
      <c r="F96" s="5">
        <v>4</v>
      </c>
      <c r="G96" s="5">
        <v>3</v>
      </c>
      <c r="H96" s="5">
        <v>4</v>
      </c>
      <c r="I96" s="5">
        <v>4</v>
      </c>
      <c r="J96" s="3">
        <f t="shared" si="12"/>
        <v>15</v>
      </c>
      <c r="K96" s="5">
        <v>4</v>
      </c>
      <c r="L96" s="5">
        <v>5</v>
      </c>
      <c r="M96" s="5">
        <v>4</v>
      </c>
      <c r="N96" s="3">
        <f t="shared" si="13"/>
        <v>13</v>
      </c>
      <c r="O96" s="5">
        <v>4</v>
      </c>
      <c r="P96" s="5">
        <v>3</v>
      </c>
      <c r="Q96" s="5">
        <v>3</v>
      </c>
      <c r="R96" s="5">
        <v>3</v>
      </c>
      <c r="S96" s="5">
        <v>3</v>
      </c>
      <c r="T96" s="5">
        <v>3</v>
      </c>
      <c r="U96" s="3">
        <f t="shared" si="18"/>
        <v>19</v>
      </c>
      <c r="V96" s="5">
        <v>4</v>
      </c>
      <c r="W96" s="5">
        <v>4</v>
      </c>
      <c r="X96" s="5">
        <v>4</v>
      </c>
      <c r="Y96" s="5">
        <v>4</v>
      </c>
      <c r="Z96" s="4">
        <f t="shared" si="14"/>
        <v>16</v>
      </c>
      <c r="AB96" s="5">
        <f t="shared" si="19"/>
        <v>15</v>
      </c>
      <c r="AC96" s="5">
        <f t="shared" si="20"/>
        <v>13</v>
      </c>
      <c r="AD96" s="5">
        <f t="shared" si="21"/>
        <v>19</v>
      </c>
      <c r="AE96" s="5">
        <f t="shared" si="22"/>
        <v>16</v>
      </c>
      <c r="AG96" s="7">
        <f t="shared" si="17"/>
        <v>63</v>
      </c>
    </row>
    <row r="97" spans="1:33" x14ac:dyDescent="0.2">
      <c r="A97" s="2">
        <v>96</v>
      </c>
      <c r="B97" s="5">
        <v>22</v>
      </c>
      <c r="C97" s="5" t="s">
        <v>4</v>
      </c>
      <c r="D97" s="5" t="s">
        <v>5</v>
      </c>
      <c r="E97" s="5" t="s">
        <v>8</v>
      </c>
      <c r="F97" s="5">
        <v>4</v>
      </c>
      <c r="G97" s="5">
        <v>3</v>
      </c>
      <c r="H97" s="5">
        <v>3</v>
      </c>
      <c r="I97" s="5">
        <v>1</v>
      </c>
      <c r="J97" s="3">
        <f t="shared" si="12"/>
        <v>11</v>
      </c>
      <c r="K97" s="5">
        <v>4</v>
      </c>
      <c r="L97" s="5">
        <v>4</v>
      </c>
      <c r="M97" s="5">
        <v>3</v>
      </c>
      <c r="N97" s="3">
        <f t="shared" si="13"/>
        <v>11</v>
      </c>
      <c r="O97" s="5">
        <v>3</v>
      </c>
      <c r="P97" s="5">
        <v>4</v>
      </c>
      <c r="Q97" s="5">
        <v>2</v>
      </c>
      <c r="R97" s="5">
        <v>2</v>
      </c>
      <c r="S97" s="5">
        <v>3</v>
      </c>
      <c r="T97" s="5">
        <v>2</v>
      </c>
      <c r="U97" s="3">
        <f t="shared" si="18"/>
        <v>16</v>
      </c>
      <c r="V97" s="5">
        <v>4</v>
      </c>
      <c r="W97" s="5">
        <v>4</v>
      </c>
      <c r="X97" s="5">
        <v>4</v>
      </c>
      <c r="Y97" s="5">
        <v>4</v>
      </c>
      <c r="Z97" s="4">
        <f t="shared" si="14"/>
        <v>16</v>
      </c>
      <c r="AB97" s="5">
        <f t="shared" si="19"/>
        <v>11</v>
      </c>
      <c r="AC97" s="5">
        <f t="shared" si="20"/>
        <v>11</v>
      </c>
      <c r="AD97" s="5">
        <f t="shared" si="21"/>
        <v>16</v>
      </c>
      <c r="AE97" s="5">
        <f t="shared" si="22"/>
        <v>16</v>
      </c>
      <c r="AG97" s="7">
        <f t="shared" si="17"/>
        <v>54</v>
      </c>
    </row>
    <row r="98" spans="1:33" x14ac:dyDescent="0.2">
      <c r="A98" s="2">
        <v>97</v>
      </c>
      <c r="B98" s="5">
        <v>24</v>
      </c>
      <c r="C98" s="5" t="s">
        <v>7</v>
      </c>
      <c r="D98" s="5" t="s">
        <v>5</v>
      </c>
      <c r="E98" s="5" t="s">
        <v>6</v>
      </c>
      <c r="F98" s="5">
        <v>4</v>
      </c>
      <c r="G98" s="5">
        <v>4</v>
      </c>
      <c r="H98" s="5">
        <v>4</v>
      </c>
      <c r="I98" s="5">
        <v>3</v>
      </c>
      <c r="J98" s="3">
        <f t="shared" si="12"/>
        <v>15</v>
      </c>
      <c r="K98" s="5">
        <v>4</v>
      </c>
      <c r="L98" s="5">
        <v>4</v>
      </c>
      <c r="M98" s="5">
        <v>5</v>
      </c>
      <c r="N98" s="3">
        <f t="shared" si="13"/>
        <v>13</v>
      </c>
      <c r="O98" s="5">
        <v>4</v>
      </c>
      <c r="P98" s="5">
        <v>4</v>
      </c>
      <c r="Q98" s="5">
        <v>4</v>
      </c>
      <c r="R98" s="5">
        <v>4</v>
      </c>
      <c r="S98" s="5">
        <v>4</v>
      </c>
      <c r="T98" s="5">
        <v>4</v>
      </c>
      <c r="U98" s="3">
        <f t="shared" ref="U98:U101" si="23">SUM(O98:T98)</f>
        <v>24</v>
      </c>
      <c r="V98" s="5">
        <v>4</v>
      </c>
      <c r="W98" s="5">
        <v>4</v>
      </c>
      <c r="X98" s="5">
        <v>4</v>
      </c>
      <c r="Y98" s="5">
        <v>4</v>
      </c>
      <c r="Z98" s="4">
        <f t="shared" si="14"/>
        <v>16</v>
      </c>
      <c r="AB98" s="5">
        <f t="shared" si="19"/>
        <v>15</v>
      </c>
      <c r="AC98" s="5">
        <f t="shared" si="20"/>
        <v>13</v>
      </c>
      <c r="AD98" s="5">
        <f t="shared" si="21"/>
        <v>24</v>
      </c>
      <c r="AE98" s="5">
        <f t="shared" si="22"/>
        <v>16</v>
      </c>
      <c r="AG98" s="7">
        <f t="shared" si="17"/>
        <v>68</v>
      </c>
    </row>
    <row r="99" spans="1:33" x14ac:dyDescent="0.2">
      <c r="A99" s="2">
        <v>98</v>
      </c>
      <c r="B99" s="5">
        <v>25</v>
      </c>
      <c r="C99" s="5" t="s">
        <v>4</v>
      </c>
      <c r="D99" s="5" t="s">
        <v>5</v>
      </c>
      <c r="E99" s="5" t="s">
        <v>6</v>
      </c>
      <c r="F99" s="5">
        <v>4</v>
      </c>
      <c r="G99" s="5">
        <v>4</v>
      </c>
      <c r="H99" s="5">
        <v>4</v>
      </c>
      <c r="I99" s="5">
        <v>3</v>
      </c>
      <c r="J99" s="3">
        <f t="shared" si="12"/>
        <v>15</v>
      </c>
      <c r="K99" s="5">
        <v>4</v>
      </c>
      <c r="L99" s="5">
        <v>4</v>
      </c>
      <c r="M99" s="5">
        <v>4</v>
      </c>
      <c r="N99" s="3">
        <f t="shared" si="13"/>
        <v>12</v>
      </c>
      <c r="O99" s="5">
        <v>4</v>
      </c>
      <c r="P99" s="5">
        <v>4</v>
      </c>
      <c r="Q99" s="5">
        <v>4</v>
      </c>
      <c r="R99" s="5">
        <v>3</v>
      </c>
      <c r="S99" s="5">
        <v>4</v>
      </c>
      <c r="T99" s="5">
        <v>4</v>
      </c>
      <c r="U99" s="3">
        <f t="shared" si="23"/>
        <v>23</v>
      </c>
      <c r="V99" s="5">
        <v>4</v>
      </c>
      <c r="W99" s="5">
        <v>4</v>
      </c>
      <c r="X99" s="5">
        <v>4</v>
      </c>
      <c r="Y99" s="5">
        <v>4</v>
      </c>
      <c r="Z99" s="4">
        <f t="shared" si="14"/>
        <v>16</v>
      </c>
      <c r="AB99" s="5">
        <f t="shared" si="19"/>
        <v>15</v>
      </c>
      <c r="AC99" s="5">
        <f t="shared" si="20"/>
        <v>12</v>
      </c>
      <c r="AD99" s="5">
        <f t="shared" si="21"/>
        <v>23</v>
      </c>
      <c r="AE99" s="5">
        <f t="shared" si="22"/>
        <v>16</v>
      </c>
      <c r="AG99" s="7">
        <f t="shared" si="17"/>
        <v>66</v>
      </c>
    </row>
    <row r="100" spans="1:33" x14ac:dyDescent="0.2">
      <c r="A100" s="2">
        <v>99</v>
      </c>
      <c r="B100" s="5">
        <v>23</v>
      </c>
      <c r="C100" s="5" t="s">
        <v>4</v>
      </c>
      <c r="D100" s="5" t="s">
        <v>5</v>
      </c>
      <c r="E100" s="5" t="s">
        <v>8</v>
      </c>
      <c r="F100" s="5">
        <v>5</v>
      </c>
      <c r="G100" s="5">
        <v>5</v>
      </c>
      <c r="H100" s="5">
        <v>4</v>
      </c>
      <c r="I100" s="5">
        <v>3</v>
      </c>
      <c r="J100" s="3">
        <f t="shared" si="12"/>
        <v>17</v>
      </c>
      <c r="K100" s="5">
        <v>5</v>
      </c>
      <c r="L100" s="5">
        <v>5</v>
      </c>
      <c r="M100" s="5">
        <v>5</v>
      </c>
      <c r="N100" s="3">
        <f t="shared" si="13"/>
        <v>15</v>
      </c>
      <c r="O100" s="5">
        <v>5</v>
      </c>
      <c r="P100" s="5">
        <v>5</v>
      </c>
      <c r="Q100" s="5">
        <v>4</v>
      </c>
      <c r="R100" s="5">
        <v>4</v>
      </c>
      <c r="S100" s="5">
        <v>4</v>
      </c>
      <c r="T100" s="5">
        <v>4</v>
      </c>
      <c r="U100" s="3">
        <f t="shared" si="23"/>
        <v>26</v>
      </c>
      <c r="V100" s="5">
        <v>4</v>
      </c>
      <c r="W100" s="5">
        <v>4</v>
      </c>
      <c r="X100" s="5">
        <v>4</v>
      </c>
      <c r="Y100" s="5">
        <v>4</v>
      </c>
      <c r="Z100" s="4">
        <f t="shared" si="14"/>
        <v>16</v>
      </c>
      <c r="AB100" s="5">
        <f t="shared" si="19"/>
        <v>17</v>
      </c>
      <c r="AC100" s="5">
        <f t="shared" si="20"/>
        <v>15</v>
      </c>
      <c r="AD100" s="5">
        <f t="shared" si="21"/>
        <v>26</v>
      </c>
      <c r="AE100" s="5">
        <f t="shared" si="22"/>
        <v>16</v>
      </c>
      <c r="AG100" s="7">
        <f t="shared" si="17"/>
        <v>74</v>
      </c>
    </row>
    <row r="101" spans="1:33" x14ac:dyDescent="0.2">
      <c r="A101" s="2">
        <v>100</v>
      </c>
      <c r="B101" s="5">
        <v>25</v>
      </c>
      <c r="C101" s="5" t="s">
        <v>4</v>
      </c>
      <c r="D101" s="5" t="s">
        <v>5</v>
      </c>
      <c r="E101" s="5" t="s">
        <v>8</v>
      </c>
      <c r="F101" s="5">
        <v>4</v>
      </c>
      <c r="G101" s="5">
        <v>4</v>
      </c>
      <c r="H101" s="5">
        <v>4</v>
      </c>
      <c r="I101" s="5">
        <v>3</v>
      </c>
      <c r="J101" s="3">
        <f t="shared" si="12"/>
        <v>15</v>
      </c>
      <c r="K101" s="5">
        <v>4</v>
      </c>
      <c r="L101" s="5">
        <v>4</v>
      </c>
      <c r="M101" s="5">
        <v>4</v>
      </c>
      <c r="N101" s="3">
        <f t="shared" si="13"/>
        <v>12</v>
      </c>
      <c r="O101" s="5">
        <v>5</v>
      </c>
      <c r="P101" s="5">
        <v>5</v>
      </c>
      <c r="Q101" s="5">
        <v>4</v>
      </c>
      <c r="R101" s="5">
        <v>5</v>
      </c>
      <c r="S101" s="5">
        <v>4</v>
      </c>
      <c r="T101" s="5">
        <v>4</v>
      </c>
      <c r="U101" s="3">
        <f t="shared" si="23"/>
        <v>27</v>
      </c>
      <c r="V101" s="5">
        <v>5</v>
      </c>
      <c r="W101" s="5">
        <v>4</v>
      </c>
      <c r="X101" s="5">
        <v>5</v>
      </c>
      <c r="Y101" s="5">
        <v>4</v>
      </c>
      <c r="Z101" s="4">
        <f t="shared" si="14"/>
        <v>18</v>
      </c>
      <c r="AB101" s="5">
        <f t="shared" si="19"/>
        <v>15</v>
      </c>
      <c r="AC101" s="5">
        <f t="shared" si="20"/>
        <v>12</v>
      </c>
      <c r="AD101" s="5">
        <f t="shared" si="21"/>
        <v>27</v>
      </c>
      <c r="AE101" s="5">
        <f t="shared" si="22"/>
        <v>18</v>
      </c>
      <c r="AG101" s="7">
        <f t="shared" si="17"/>
        <v>72</v>
      </c>
    </row>
    <row r="103" spans="1:33" x14ac:dyDescent="0.2">
      <c r="F103">
        <f>SUM(F2:F101)</f>
        <v>435</v>
      </c>
      <c r="G103">
        <f>SUM(G2:G101)</f>
        <v>413</v>
      </c>
      <c r="H103">
        <f>SUM(H2:H101)</f>
        <v>386</v>
      </c>
      <c r="I103">
        <f>SUM(I2:I101)</f>
        <v>351</v>
      </c>
      <c r="K103">
        <f>SUM(K2:K101)</f>
        <v>442</v>
      </c>
      <c r="L103">
        <f>SUM(L2:L101)</f>
        <v>440</v>
      </c>
      <c r="M103">
        <f>SUM(M2:M101)</f>
        <v>431</v>
      </c>
      <c r="O103">
        <f t="shared" ref="O103:T103" si="24">SUM(O2:O101)</f>
        <v>396</v>
      </c>
      <c r="P103">
        <f t="shared" si="24"/>
        <v>397</v>
      </c>
      <c r="Q103">
        <f t="shared" si="24"/>
        <v>388</v>
      </c>
      <c r="R103">
        <f t="shared" si="24"/>
        <v>395</v>
      </c>
      <c r="S103">
        <f t="shared" si="24"/>
        <v>374</v>
      </c>
      <c r="T103">
        <f t="shared" si="24"/>
        <v>381</v>
      </c>
      <c r="V103">
        <f>SUM(V2:V101)</f>
        <v>434</v>
      </c>
      <c r="W103">
        <f>SUM(W2:W101)</f>
        <v>427</v>
      </c>
      <c r="X103">
        <f>SUM(X2:X101)</f>
        <v>429</v>
      </c>
      <c r="Y103">
        <f>SUM(Y2:Y101)</f>
        <v>414</v>
      </c>
      <c r="AB103">
        <f>SUM(AB2:AB101)</f>
        <v>1585</v>
      </c>
      <c r="AC103">
        <f>SUM(AC2:AC101)</f>
        <v>1313</v>
      </c>
      <c r="AD103">
        <f>SUM(AD2:AD101)</f>
        <v>2331</v>
      </c>
      <c r="AE103">
        <f>SUM(AE2:AE101)</f>
        <v>1704</v>
      </c>
    </row>
  </sheetData>
  <autoFilter ref="A1:AG101" xr:uid="{35CEE0CD-538C-4653-A231-154A6C4F5E8A}"/>
  <phoneticPr fontId="1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A99FA-DD16-4B1A-B2AC-778D5AE3E19A}">
  <dimension ref="A1:G25"/>
  <sheetViews>
    <sheetView topLeftCell="A14" workbookViewId="0">
      <selection activeCell="K24" sqref="K24"/>
    </sheetView>
  </sheetViews>
  <sheetFormatPr defaultRowHeight="12.75" x14ac:dyDescent="0.2"/>
  <sheetData>
    <row r="1" spans="1:7" x14ac:dyDescent="0.2">
      <c r="A1" s="6" t="s">
        <v>135</v>
      </c>
    </row>
    <row r="2" spans="1:7" x14ac:dyDescent="0.2">
      <c r="A2" s="6"/>
    </row>
    <row r="3" spans="1:7" ht="13.5" thickBot="1" x14ac:dyDescent="0.25">
      <c r="A3" s="324" t="s">
        <v>47</v>
      </c>
      <c r="B3" s="324"/>
      <c r="C3" s="324"/>
      <c r="D3" s="324"/>
      <c r="E3" s="324"/>
    </row>
    <row r="4" spans="1:7" ht="37.5" thickTop="1" thickBot="1" x14ac:dyDescent="0.25">
      <c r="A4" s="334" t="s">
        <v>48</v>
      </c>
      <c r="B4" s="106" t="s">
        <v>49</v>
      </c>
      <c r="C4" s="107" t="s">
        <v>50</v>
      </c>
      <c r="D4" s="107" t="s">
        <v>51</v>
      </c>
      <c r="E4" s="108" t="s">
        <v>52</v>
      </c>
    </row>
    <row r="5" spans="1:7" ht="15" thickTop="1" thickBot="1" x14ac:dyDescent="0.25">
      <c r="A5" s="109" t="s">
        <v>53</v>
      </c>
      <c r="B5" s="110" t="s">
        <v>81</v>
      </c>
      <c r="C5" s="111">
        <v>0.5428811735812642</v>
      </c>
      <c r="D5" s="111">
        <v>0.52859621025567871</v>
      </c>
      <c r="E5" s="112">
        <v>1.502085996450206</v>
      </c>
    </row>
    <row r="6" spans="1:7" ht="13.5" thickTop="1" x14ac:dyDescent="0.2">
      <c r="A6" s="318" t="s">
        <v>54</v>
      </c>
      <c r="B6" s="318"/>
      <c r="C6" s="318"/>
      <c r="D6" s="318"/>
      <c r="E6" s="318"/>
    </row>
    <row r="7" spans="1:7" x14ac:dyDescent="0.2">
      <c r="A7" s="113"/>
      <c r="B7" s="113"/>
      <c r="C7" s="113"/>
      <c r="D7" s="113"/>
      <c r="E7" s="113"/>
    </row>
    <row r="8" spans="1:7" x14ac:dyDescent="0.2">
      <c r="A8" s="6" t="s">
        <v>136</v>
      </c>
    </row>
    <row r="9" spans="1:7" ht="13.5" thickBot="1" x14ac:dyDescent="0.25">
      <c r="A9" s="324" t="s">
        <v>133</v>
      </c>
      <c r="B9" s="324"/>
      <c r="C9" s="324"/>
      <c r="D9" s="324"/>
      <c r="E9" s="324"/>
      <c r="F9" s="324"/>
      <c r="G9" s="324"/>
    </row>
    <row r="10" spans="1:7" ht="25.5" thickTop="1" thickBot="1" x14ac:dyDescent="0.25">
      <c r="A10" s="319" t="s">
        <v>48</v>
      </c>
      <c r="B10" s="320"/>
      <c r="C10" s="106" t="s">
        <v>125</v>
      </c>
      <c r="D10" s="107" t="s">
        <v>126</v>
      </c>
      <c r="E10" s="107" t="s">
        <v>127</v>
      </c>
      <c r="F10" s="107" t="s">
        <v>128</v>
      </c>
      <c r="G10" s="108" t="s">
        <v>58</v>
      </c>
    </row>
    <row r="11" spans="1:7" ht="24.75" thickTop="1" x14ac:dyDescent="0.2">
      <c r="A11" s="321" t="s">
        <v>53</v>
      </c>
      <c r="B11" s="114" t="s">
        <v>129</v>
      </c>
      <c r="C11" s="115">
        <v>257.23881528974607</v>
      </c>
      <c r="D11" s="116">
        <v>3</v>
      </c>
      <c r="E11" s="117">
        <v>85.746271763248686</v>
      </c>
      <c r="F11" s="117">
        <v>38.003679898073045</v>
      </c>
      <c r="G11" s="118" t="s">
        <v>134</v>
      </c>
    </row>
    <row r="12" spans="1:7" x14ac:dyDescent="0.2">
      <c r="A12" s="322"/>
      <c r="B12" s="119" t="s">
        <v>130</v>
      </c>
      <c r="C12" s="120">
        <v>216.60118471025362</v>
      </c>
      <c r="D12" s="121">
        <v>96</v>
      </c>
      <c r="E12" s="122">
        <v>2.2562623407318085</v>
      </c>
      <c r="F12" s="123"/>
      <c r="G12" s="124"/>
    </row>
    <row r="13" spans="1:7" ht="13.5" thickBot="1" x14ac:dyDescent="0.25">
      <c r="A13" s="323"/>
      <c r="B13" s="125" t="s">
        <v>131</v>
      </c>
      <c r="C13" s="126">
        <v>473.83999999999969</v>
      </c>
      <c r="D13" s="127">
        <v>99</v>
      </c>
      <c r="E13" s="128"/>
      <c r="F13" s="128"/>
      <c r="G13" s="129"/>
    </row>
    <row r="14" spans="1:7" ht="13.5" thickTop="1" x14ac:dyDescent="0.2">
      <c r="A14" s="318" t="s">
        <v>73</v>
      </c>
      <c r="B14" s="318"/>
      <c r="C14" s="318"/>
      <c r="D14" s="318"/>
      <c r="E14" s="318"/>
      <c r="F14" s="318"/>
      <c r="G14" s="318"/>
    </row>
    <row r="15" spans="1:7" x14ac:dyDescent="0.2">
      <c r="A15" s="318" t="s">
        <v>132</v>
      </c>
      <c r="B15" s="318"/>
      <c r="C15" s="318"/>
      <c r="D15" s="318"/>
      <c r="E15" s="318"/>
      <c r="F15" s="318"/>
      <c r="G15" s="318"/>
    </row>
    <row r="16" spans="1:7" x14ac:dyDescent="0.2">
      <c r="A16" s="113"/>
      <c r="B16" s="113"/>
      <c r="C16" s="113"/>
      <c r="D16" s="113"/>
      <c r="E16" s="113"/>
      <c r="F16" s="113"/>
      <c r="G16" s="113"/>
    </row>
    <row r="18" spans="1:7" ht="13.5" thickBot="1" x14ac:dyDescent="0.25">
      <c r="A18" s="324" t="s">
        <v>82</v>
      </c>
      <c r="B18" s="324"/>
      <c r="C18" s="324"/>
      <c r="D18" s="324"/>
      <c r="E18" s="324"/>
      <c r="F18" s="324"/>
      <c r="G18" s="324"/>
    </row>
    <row r="19" spans="1:7" ht="48.75" thickTop="1" x14ac:dyDescent="0.2">
      <c r="A19" s="325" t="s">
        <v>48</v>
      </c>
      <c r="B19" s="326"/>
      <c r="C19" s="329" t="s">
        <v>55</v>
      </c>
      <c r="D19" s="330"/>
      <c r="E19" s="130" t="s">
        <v>56</v>
      </c>
      <c r="F19" s="330" t="s">
        <v>57</v>
      </c>
      <c r="G19" s="332" t="s">
        <v>58</v>
      </c>
    </row>
    <row r="20" spans="1:7" ht="13.5" thickBot="1" x14ac:dyDescent="0.25">
      <c r="A20" s="327"/>
      <c r="B20" s="328"/>
      <c r="C20" s="131" t="s">
        <v>61</v>
      </c>
      <c r="D20" s="132" t="s">
        <v>62</v>
      </c>
      <c r="E20" s="132" t="s">
        <v>63</v>
      </c>
      <c r="F20" s="331"/>
      <c r="G20" s="333"/>
    </row>
    <row r="21" spans="1:7" ht="24.75" thickTop="1" x14ac:dyDescent="0.2">
      <c r="A21" s="321" t="s">
        <v>53</v>
      </c>
      <c r="B21" s="114" t="s">
        <v>69</v>
      </c>
      <c r="C21" s="115">
        <v>5.5022693490366592</v>
      </c>
      <c r="D21" s="117">
        <v>1.2309239259659162</v>
      </c>
      <c r="E21" s="133"/>
      <c r="F21" s="117">
        <v>4.4700320084516862</v>
      </c>
      <c r="G21" s="134">
        <v>2.1417992575480871E-5</v>
      </c>
    </row>
    <row r="22" spans="1:7" ht="36" x14ac:dyDescent="0.2">
      <c r="A22" s="322"/>
      <c r="B22" s="119" t="s">
        <v>70</v>
      </c>
      <c r="C22" s="135">
        <v>0.45842921215786803</v>
      </c>
      <c r="D22" s="136">
        <v>9.059693414044287E-2</v>
      </c>
      <c r="E22" s="136">
        <v>0.55108989121913277</v>
      </c>
      <c r="F22" s="122">
        <v>5.0600963101821259</v>
      </c>
      <c r="G22" s="137">
        <v>2.0142968238357114E-6</v>
      </c>
    </row>
    <row r="23" spans="1:7" ht="48" x14ac:dyDescent="0.2">
      <c r="A23" s="322"/>
      <c r="B23" s="119" t="s">
        <v>71</v>
      </c>
      <c r="C23" s="135">
        <v>0.34933509242239441</v>
      </c>
      <c r="D23" s="136">
        <v>0.11276360597120497</v>
      </c>
      <c r="E23" s="136">
        <v>0.2739075804600839</v>
      </c>
      <c r="F23" s="122">
        <v>3.0979418351662127</v>
      </c>
      <c r="G23" s="137">
        <v>2.5559100396998851E-3</v>
      </c>
    </row>
    <row r="24" spans="1:7" ht="48.75" thickBot="1" x14ac:dyDescent="0.25">
      <c r="A24" s="323"/>
      <c r="B24" s="125" t="s">
        <v>72</v>
      </c>
      <c r="C24" s="138">
        <v>-1.3519610692617156E-2</v>
      </c>
      <c r="D24" s="139">
        <v>5.1834596005162901E-2</v>
      </c>
      <c r="E24" s="139">
        <v>-2.4854033663493647E-2</v>
      </c>
      <c r="F24" s="139">
        <v>-0.26082214842130835</v>
      </c>
      <c r="G24" s="140">
        <v>0.79478834136518639</v>
      </c>
    </row>
    <row r="25" spans="1:7" ht="13.5" thickTop="1" x14ac:dyDescent="0.2">
      <c r="A25" s="318" t="s">
        <v>73</v>
      </c>
      <c r="B25" s="318"/>
      <c r="C25" s="318"/>
      <c r="D25" s="318"/>
      <c r="E25" s="318"/>
      <c r="F25" s="318"/>
      <c r="G25" s="318"/>
    </row>
  </sheetData>
  <mergeCells count="15">
    <mergeCell ref="A3:E3"/>
    <mergeCell ref="A4"/>
    <mergeCell ref="A6:E6"/>
    <mergeCell ref="A9:G9"/>
    <mergeCell ref="A21:A24"/>
    <mergeCell ref="A25:G25"/>
    <mergeCell ref="A10:B10"/>
    <mergeCell ref="A11:A13"/>
    <mergeCell ref="A14:G14"/>
    <mergeCell ref="A15:G15"/>
    <mergeCell ref="A18:G18"/>
    <mergeCell ref="A19:B20"/>
    <mergeCell ref="C19:D19"/>
    <mergeCell ref="F19:F20"/>
    <mergeCell ref="G19:G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40259-0A23-4008-A83F-C845B8EB18C4}">
  <dimension ref="A1:Q36"/>
  <sheetViews>
    <sheetView tabSelected="1" topLeftCell="A26" workbookViewId="0">
      <selection activeCell="A45" sqref="A45"/>
    </sheetView>
  </sheetViews>
  <sheetFormatPr defaultRowHeight="12.75" x14ac:dyDescent="0.2"/>
  <cols>
    <col min="1" max="12" width="9.140625" style="7"/>
    <col min="13" max="13" width="15.28515625" style="7" customWidth="1"/>
    <col min="14" max="14" width="23.5703125" style="7" bestFit="1" customWidth="1"/>
    <col min="15" max="15" width="9.7109375" style="7" bestFit="1" customWidth="1"/>
    <col min="16" max="16" width="13.7109375" style="7" bestFit="1" customWidth="1"/>
    <col min="17" max="17" width="10" style="7" bestFit="1" customWidth="1"/>
    <col min="18" max="16384" width="9.140625" style="7"/>
  </cols>
  <sheetData>
    <row r="1" spans="1:17" ht="13.5" thickBot="1" x14ac:dyDescent="0.25">
      <c r="A1" s="250" t="s">
        <v>137</v>
      </c>
      <c r="B1" s="250"/>
      <c r="C1" s="250"/>
      <c r="D1" s="250"/>
      <c r="E1" s="250"/>
      <c r="F1" s="250"/>
      <c r="G1" s="158"/>
    </row>
    <row r="2" spans="1:17" ht="27" thickTop="1" thickBot="1" x14ac:dyDescent="0.25">
      <c r="A2" s="251" t="s">
        <v>12</v>
      </c>
      <c r="B2" s="252"/>
      <c r="C2" s="141" t="s">
        <v>138</v>
      </c>
      <c r="D2" s="142" t="s">
        <v>139</v>
      </c>
      <c r="E2" s="142" t="s">
        <v>140</v>
      </c>
      <c r="F2" s="143" t="s">
        <v>141</v>
      </c>
      <c r="G2" s="158"/>
      <c r="M2" s="169" t="s">
        <v>160</v>
      </c>
      <c r="N2" s="169" t="s">
        <v>161</v>
      </c>
      <c r="O2" s="169" t="s">
        <v>138</v>
      </c>
      <c r="P2" s="169" t="s">
        <v>139</v>
      </c>
      <c r="Q2" s="170" t="s">
        <v>141</v>
      </c>
    </row>
    <row r="3" spans="1:17" ht="13.5" thickTop="1" x14ac:dyDescent="0.2">
      <c r="A3" s="247" t="s">
        <v>142</v>
      </c>
      <c r="B3" s="144" t="s">
        <v>143</v>
      </c>
      <c r="C3" s="145">
        <v>1</v>
      </c>
      <c r="D3" s="146">
        <v>1</v>
      </c>
      <c r="E3" s="146">
        <v>1</v>
      </c>
      <c r="F3" s="147">
        <v>1</v>
      </c>
      <c r="G3" s="158"/>
      <c r="M3" s="253" t="s">
        <v>137</v>
      </c>
      <c r="N3" s="7" t="s">
        <v>165</v>
      </c>
      <c r="O3" s="167">
        <f>SUM(C3)</f>
        <v>1</v>
      </c>
      <c r="P3" s="168">
        <v>0.01</v>
      </c>
      <c r="Q3" s="256">
        <f>SUM(P3:P4)</f>
        <v>1</v>
      </c>
    </row>
    <row r="4" spans="1:17" x14ac:dyDescent="0.2">
      <c r="A4" s="248"/>
      <c r="B4" s="148" t="s">
        <v>144</v>
      </c>
      <c r="C4" s="149">
        <v>4</v>
      </c>
      <c r="D4" s="150">
        <v>4</v>
      </c>
      <c r="E4" s="150">
        <v>4</v>
      </c>
      <c r="F4" s="151">
        <v>5</v>
      </c>
      <c r="G4" s="158"/>
      <c r="M4" s="254"/>
      <c r="N4" s="161" t="s">
        <v>164</v>
      </c>
      <c r="O4" s="164">
        <f>SUM(C4:C15)</f>
        <v>99</v>
      </c>
      <c r="P4" s="165">
        <v>0.99</v>
      </c>
      <c r="Q4" s="257"/>
    </row>
    <row r="5" spans="1:17" x14ac:dyDescent="0.2">
      <c r="A5" s="248"/>
      <c r="B5" s="148" t="s">
        <v>145</v>
      </c>
      <c r="C5" s="149">
        <v>5</v>
      </c>
      <c r="D5" s="150">
        <v>5</v>
      </c>
      <c r="E5" s="150">
        <v>5</v>
      </c>
      <c r="F5" s="151">
        <v>10</v>
      </c>
      <c r="G5" s="158"/>
      <c r="M5" s="255" t="s">
        <v>156</v>
      </c>
      <c r="N5" s="163" t="s">
        <v>162</v>
      </c>
      <c r="O5" s="163">
        <v>62</v>
      </c>
      <c r="P5" s="162">
        <v>0.62</v>
      </c>
      <c r="Q5" s="258">
        <f>SUM(P5:P6)</f>
        <v>1</v>
      </c>
    </row>
    <row r="6" spans="1:17" x14ac:dyDescent="0.2">
      <c r="A6" s="248"/>
      <c r="B6" s="148" t="s">
        <v>146</v>
      </c>
      <c r="C6" s="149">
        <v>8</v>
      </c>
      <c r="D6" s="150">
        <v>8</v>
      </c>
      <c r="E6" s="150">
        <v>8</v>
      </c>
      <c r="F6" s="151">
        <v>18</v>
      </c>
      <c r="G6" s="158"/>
      <c r="M6" s="254"/>
      <c r="N6" s="161" t="s">
        <v>163</v>
      </c>
      <c r="O6" s="161">
        <v>38</v>
      </c>
      <c r="P6" s="166">
        <v>0.38</v>
      </c>
      <c r="Q6" s="257"/>
    </row>
    <row r="7" spans="1:17" x14ac:dyDescent="0.2">
      <c r="A7" s="248"/>
      <c r="B7" s="148" t="s">
        <v>147</v>
      </c>
      <c r="C7" s="149">
        <v>20</v>
      </c>
      <c r="D7" s="150">
        <v>20</v>
      </c>
      <c r="E7" s="150">
        <v>20</v>
      </c>
      <c r="F7" s="151">
        <v>38</v>
      </c>
      <c r="G7" s="158"/>
      <c r="M7" s="253" t="s">
        <v>157</v>
      </c>
      <c r="N7" s="7" t="s">
        <v>11</v>
      </c>
      <c r="O7" s="7">
        <v>2</v>
      </c>
      <c r="P7" s="159">
        <v>0.02</v>
      </c>
      <c r="Q7" s="256">
        <f>SUM(P7:P9)</f>
        <v>1</v>
      </c>
    </row>
    <row r="8" spans="1:17" x14ac:dyDescent="0.2">
      <c r="A8" s="248"/>
      <c r="B8" s="148" t="s">
        <v>148</v>
      </c>
      <c r="C8" s="149">
        <v>21</v>
      </c>
      <c r="D8" s="150">
        <v>21</v>
      </c>
      <c r="E8" s="150">
        <v>21</v>
      </c>
      <c r="F8" s="151">
        <v>59</v>
      </c>
      <c r="G8" s="158"/>
      <c r="M8" s="253"/>
      <c r="N8" s="7" t="s">
        <v>9</v>
      </c>
      <c r="O8" s="7">
        <v>31</v>
      </c>
      <c r="P8" s="159">
        <v>0.31</v>
      </c>
      <c r="Q8" s="256"/>
    </row>
    <row r="9" spans="1:17" x14ac:dyDescent="0.2">
      <c r="A9" s="248"/>
      <c r="B9" s="148" t="s">
        <v>149</v>
      </c>
      <c r="C9" s="149">
        <v>12</v>
      </c>
      <c r="D9" s="150">
        <v>12</v>
      </c>
      <c r="E9" s="150">
        <v>12</v>
      </c>
      <c r="F9" s="151">
        <v>71</v>
      </c>
      <c r="G9" s="158"/>
      <c r="M9" s="253"/>
      <c r="N9" s="7" t="s">
        <v>5</v>
      </c>
      <c r="O9" s="7">
        <v>67</v>
      </c>
      <c r="P9" s="159">
        <v>0.67</v>
      </c>
      <c r="Q9" s="256"/>
    </row>
    <row r="10" spans="1:17" x14ac:dyDescent="0.2">
      <c r="A10" s="248"/>
      <c r="B10" s="148" t="s">
        <v>150</v>
      </c>
      <c r="C10" s="149">
        <v>13</v>
      </c>
      <c r="D10" s="150">
        <v>13</v>
      </c>
      <c r="E10" s="150">
        <v>13</v>
      </c>
      <c r="F10" s="151">
        <v>84</v>
      </c>
      <c r="G10" s="158"/>
      <c r="M10" s="255" t="s">
        <v>158</v>
      </c>
      <c r="N10" s="163" t="s">
        <v>8</v>
      </c>
      <c r="O10" s="163">
        <v>24</v>
      </c>
      <c r="P10" s="162">
        <v>0.24</v>
      </c>
      <c r="Q10" s="258">
        <f>SUM(P10:P12)</f>
        <v>1</v>
      </c>
    </row>
    <row r="11" spans="1:17" x14ac:dyDescent="0.2">
      <c r="A11" s="248"/>
      <c r="B11" s="148" t="s">
        <v>151</v>
      </c>
      <c r="C11" s="149">
        <v>6</v>
      </c>
      <c r="D11" s="150">
        <v>6</v>
      </c>
      <c r="E11" s="150">
        <v>6</v>
      </c>
      <c r="F11" s="151">
        <v>90</v>
      </c>
      <c r="G11" s="158"/>
      <c r="M11" s="253"/>
      <c r="N11" s="7" t="s">
        <v>10</v>
      </c>
      <c r="O11" s="7">
        <v>6</v>
      </c>
      <c r="P11" s="159">
        <v>0.06</v>
      </c>
      <c r="Q11" s="256"/>
    </row>
    <row r="12" spans="1:17" x14ac:dyDescent="0.2">
      <c r="A12" s="248"/>
      <c r="B12" s="148" t="s">
        <v>152</v>
      </c>
      <c r="C12" s="149">
        <v>1</v>
      </c>
      <c r="D12" s="150">
        <v>1</v>
      </c>
      <c r="E12" s="150">
        <v>1</v>
      </c>
      <c r="F12" s="151">
        <v>91</v>
      </c>
      <c r="G12" s="158"/>
      <c r="M12" s="254"/>
      <c r="N12" s="161" t="s">
        <v>159</v>
      </c>
      <c r="O12" s="161">
        <v>70</v>
      </c>
      <c r="P12" s="166">
        <v>0.7</v>
      </c>
      <c r="Q12" s="257"/>
    </row>
    <row r="13" spans="1:17" x14ac:dyDescent="0.2">
      <c r="A13" s="248"/>
      <c r="B13" s="148" t="s">
        <v>153</v>
      </c>
      <c r="C13" s="149">
        <v>1</v>
      </c>
      <c r="D13" s="150">
        <v>1</v>
      </c>
      <c r="E13" s="150">
        <v>1</v>
      </c>
      <c r="F13" s="151">
        <v>92</v>
      </c>
      <c r="G13" s="158"/>
    </row>
    <row r="14" spans="1:17" x14ac:dyDescent="0.2">
      <c r="A14" s="248"/>
      <c r="B14" s="148" t="s">
        <v>154</v>
      </c>
      <c r="C14" s="149">
        <v>2</v>
      </c>
      <c r="D14" s="150">
        <v>2</v>
      </c>
      <c r="E14" s="150">
        <v>2</v>
      </c>
      <c r="F14" s="151">
        <v>94</v>
      </c>
      <c r="G14" s="158"/>
    </row>
    <row r="15" spans="1:17" x14ac:dyDescent="0.2">
      <c r="A15" s="248"/>
      <c r="B15" s="148" t="s">
        <v>155</v>
      </c>
      <c r="C15" s="149">
        <v>6</v>
      </c>
      <c r="D15" s="150">
        <v>6</v>
      </c>
      <c r="E15" s="150">
        <v>6</v>
      </c>
      <c r="F15" s="151">
        <v>100</v>
      </c>
      <c r="G15" s="158"/>
    </row>
    <row r="16" spans="1:17" ht="13.5" thickBot="1" x14ac:dyDescent="0.25">
      <c r="A16" s="249"/>
      <c r="B16" s="152" t="s">
        <v>131</v>
      </c>
      <c r="C16" s="153">
        <v>100</v>
      </c>
      <c r="D16" s="154">
        <v>100</v>
      </c>
      <c r="E16" s="154">
        <v>100</v>
      </c>
      <c r="F16" s="155"/>
      <c r="G16" s="158"/>
    </row>
    <row r="17" spans="1:7" ht="13.5" thickTop="1" x14ac:dyDescent="0.2">
      <c r="A17" s="158"/>
      <c r="B17" s="158"/>
      <c r="C17" s="158"/>
      <c r="D17" s="158"/>
      <c r="E17" s="158"/>
      <c r="F17" s="158"/>
      <c r="G17" s="158"/>
    </row>
    <row r="18" spans="1:7" ht="13.5" thickBot="1" x14ac:dyDescent="0.25">
      <c r="A18" s="250" t="s">
        <v>156</v>
      </c>
      <c r="B18" s="250"/>
      <c r="C18" s="250"/>
      <c r="D18" s="250"/>
      <c r="E18" s="250"/>
      <c r="F18" s="250"/>
      <c r="G18" s="158"/>
    </row>
    <row r="19" spans="1:7" ht="25.5" thickTop="1" thickBot="1" x14ac:dyDescent="0.25">
      <c r="A19" s="251" t="s">
        <v>12</v>
      </c>
      <c r="B19" s="252"/>
      <c r="C19" s="141" t="s">
        <v>138</v>
      </c>
      <c r="D19" s="142" t="s">
        <v>139</v>
      </c>
      <c r="E19" s="142" t="s">
        <v>140</v>
      </c>
      <c r="F19" s="143" t="s">
        <v>141</v>
      </c>
      <c r="G19" s="158"/>
    </row>
    <row r="20" spans="1:7" ht="13.5" thickTop="1" x14ac:dyDescent="0.2">
      <c r="A20" s="247" t="s">
        <v>142</v>
      </c>
      <c r="B20" s="156" t="s">
        <v>4</v>
      </c>
      <c r="C20" s="145">
        <v>62</v>
      </c>
      <c r="D20" s="146">
        <v>62</v>
      </c>
      <c r="E20" s="146">
        <v>62</v>
      </c>
      <c r="F20" s="147">
        <v>62</v>
      </c>
      <c r="G20" s="158"/>
    </row>
    <row r="21" spans="1:7" ht="24" x14ac:dyDescent="0.2">
      <c r="A21" s="248"/>
      <c r="B21" s="157" t="s">
        <v>7</v>
      </c>
      <c r="C21" s="149">
        <v>38</v>
      </c>
      <c r="D21" s="150">
        <v>38</v>
      </c>
      <c r="E21" s="150">
        <v>38</v>
      </c>
      <c r="F21" s="151">
        <v>100</v>
      </c>
      <c r="G21" s="158"/>
    </row>
    <row r="22" spans="1:7" ht="13.5" thickBot="1" x14ac:dyDescent="0.25">
      <c r="A22" s="249"/>
      <c r="B22" s="152" t="s">
        <v>131</v>
      </c>
      <c r="C22" s="153">
        <v>100</v>
      </c>
      <c r="D22" s="154">
        <v>100</v>
      </c>
      <c r="E22" s="154">
        <v>100</v>
      </c>
      <c r="F22" s="155"/>
      <c r="G22" s="158"/>
    </row>
    <row r="23" spans="1:7" ht="13.5" thickTop="1" x14ac:dyDescent="0.2">
      <c r="A23" s="158"/>
      <c r="B23" s="158"/>
      <c r="C23" s="158"/>
      <c r="D23" s="158"/>
      <c r="E23" s="158"/>
      <c r="F23" s="158"/>
      <c r="G23" s="158"/>
    </row>
    <row r="24" spans="1:7" ht="13.5" thickBot="1" x14ac:dyDescent="0.25">
      <c r="A24" s="250" t="s">
        <v>157</v>
      </c>
      <c r="B24" s="250"/>
      <c r="C24" s="250"/>
      <c r="D24" s="250"/>
      <c r="E24" s="250"/>
      <c r="F24" s="250"/>
      <c r="G24" s="158"/>
    </row>
    <row r="25" spans="1:7" ht="25.5" thickTop="1" thickBot="1" x14ac:dyDescent="0.25">
      <c r="A25" s="251" t="s">
        <v>12</v>
      </c>
      <c r="B25" s="252"/>
      <c r="C25" s="141" t="s">
        <v>138</v>
      </c>
      <c r="D25" s="142" t="s">
        <v>139</v>
      </c>
      <c r="E25" s="142" t="s">
        <v>140</v>
      </c>
      <c r="F25" s="143" t="s">
        <v>141</v>
      </c>
      <c r="G25" s="158"/>
    </row>
    <row r="26" spans="1:7" ht="24.75" thickTop="1" x14ac:dyDescent="0.2">
      <c r="A26" s="247" t="s">
        <v>142</v>
      </c>
      <c r="B26" s="156" t="s">
        <v>11</v>
      </c>
      <c r="C26" s="145">
        <v>2</v>
      </c>
      <c r="D26" s="146">
        <v>2</v>
      </c>
      <c r="E26" s="146">
        <v>2</v>
      </c>
      <c r="F26" s="147">
        <v>2</v>
      </c>
      <c r="G26" s="158"/>
    </row>
    <row r="27" spans="1:7" x14ac:dyDescent="0.2">
      <c r="A27" s="248"/>
      <c r="B27" s="157" t="s">
        <v>9</v>
      </c>
      <c r="C27" s="149">
        <v>31</v>
      </c>
      <c r="D27" s="150">
        <v>31</v>
      </c>
      <c r="E27" s="150">
        <v>31</v>
      </c>
      <c r="F27" s="151">
        <v>33</v>
      </c>
      <c r="G27" s="158"/>
    </row>
    <row r="28" spans="1:7" ht="24" x14ac:dyDescent="0.2">
      <c r="A28" s="248"/>
      <c r="B28" s="157" t="s">
        <v>5</v>
      </c>
      <c r="C28" s="149">
        <v>67</v>
      </c>
      <c r="D28" s="150">
        <v>67</v>
      </c>
      <c r="E28" s="150">
        <v>67</v>
      </c>
      <c r="F28" s="151">
        <v>100</v>
      </c>
      <c r="G28" s="158"/>
    </row>
    <row r="29" spans="1:7" ht="13.5" thickBot="1" x14ac:dyDescent="0.25">
      <c r="A29" s="249"/>
      <c r="B29" s="152" t="s">
        <v>131</v>
      </c>
      <c r="C29" s="153">
        <v>100</v>
      </c>
      <c r="D29" s="154">
        <v>100</v>
      </c>
      <c r="E29" s="154">
        <v>100</v>
      </c>
      <c r="F29" s="155"/>
      <c r="G29" s="158"/>
    </row>
    <row r="30" spans="1:7" ht="13.5" thickTop="1" x14ac:dyDescent="0.2">
      <c r="A30" s="158"/>
      <c r="B30" s="158"/>
      <c r="C30" s="158"/>
      <c r="D30" s="158"/>
      <c r="E30" s="158"/>
      <c r="F30" s="158"/>
      <c r="G30" s="158"/>
    </row>
    <row r="31" spans="1:7" ht="13.5" thickBot="1" x14ac:dyDescent="0.25">
      <c r="A31" s="250" t="s">
        <v>158</v>
      </c>
      <c r="B31" s="250"/>
      <c r="C31" s="250"/>
      <c r="D31" s="250"/>
      <c r="E31" s="250"/>
      <c r="F31" s="250"/>
      <c r="G31" s="158"/>
    </row>
    <row r="32" spans="1:7" ht="25.5" thickTop="1" thickBot="1" x14ac:dyDescent="0.25">
      <c r="A32" s="251" t="s">
        <v>12</v>
      </c>
      <c r="B32" s="252"/>
      <c r="C32" s="141" t="s">
        <v>138</v>
      </c>
      <c r="D32" s="142" t="s">
        <v>139</v>
      </c>
      <c r="E32" s="142" t="s">
        <v>140</v>
      </c>
      <c r="F32" s="143" t="s">
        <v>141</v>
      </c>
      <c r="G32" s="158"/>
    </row>
    <row r="33" spans="1:7" ht="24.75" thickTop="1" x14ac:dyDescent="0.2">
      <c r="A33" s="247" t="s">
        <v>142</v>
      </c>
      <c r="B33" s="156" t="s">
        <v>8</v>
      </c>
      <c r="C33" s="145">
        <v>24</v>
      </c>
      <c r="D33" s="146">
        <v>24</v>
      </c>
      <c r="E33" s="146">
        <v>24</v>
      </c>
      <c r="F33" s="147">
        <v>24</v>
      </c>
      <c r="G33" s="158"/>
    </row>
    <row r="34" spans="1:7" ht="24" x14ac:dyDescent="0.2">
      <c r="A34" s="248"/>
      <c r="B34" s="157" t="s">
        <v>10</v>
      </c>
      <c r="C34" s="149">
        <v>6</v>
      </c>
      <c r="D34" s="150">
        <v>6</v>
      </c>
      <c r="E34" s="150">
        <v>6</v>
      </c>
      <c r="F34" s="151">
        <v>30</v>
      </c>
      <c r="G34" s="158"/>
    </row>
    <row r="35" spans="1:7" ht="48" x14ac:dyDescent="0.2">
      <c r="A35" s="248"/>
      <c r="B35" s="157" t="s">
        <v>159</v>
      </c>
      <c r="C35" s="149">
        <v>70</v>
      </c>
      <c r="D35" s="150">
        <v>70</v>
      </c>
      <c r="E35" s="150">
        <v>70</v>
      </c>
      <c r="F35" s="151">
        <v>100</v>
      </c>
      <c r="G35" s="158"/>
    </row>
    <row r="36" spans="1:7" ht="13.5" thickBot="1" x14ac:dyDescent="0.25">
      <c r="A36" s="249"/>
      <c r="B36" s="152" t="s">
        <v>131</v>
      </c>
      <c r="C36" s="153">
        <v>100</v>
      </c>
      <c r="D36" s="154">
        <v>100</v>
      </c>
      <c r="E36" s="154">
        <v>100</v>
      </c>
      <c r="F36" s="155"/>
      <c r="G36" s="158"/>
    </row>
  </sheetData>
  <mergeCells count="20">
    <mergeCell ref="M3:M4"/>
    <mergeCell ref="M5:M6"/>
    <mergeCell ref="M7:M9"/>
    <mergeCell ref="M10:M12"/>
    <mergeCell ref="Q3:Q4"/>
    <mergeCell ref="Q5:Q6"/>
    <mergeCell ref="Q7:Q9"/>
    <mergeCell ref="Q10:Q12"/>
    <mergeCell ref="A33:A36"/>
    <mergeCell ref="A1:F1"/>
    <mergeCell ref="A2:B2"/>
    <mergeCell ref="A3:A16"/>
    <mergeCell ref="A18:F18"/>
    <mergeCell ref="A19:B19"/>
    <mergeCell ref="A20:A22"/>
    <mergeCell ref="A24:F24"/>
    <mergeCell ref="A25:B25"/>
    <mergeCell ref="A26:A29"/>
    <mergeCell ref="A31:F31"/>
    <mergeCell ref="A32:B3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0F40F-0A51-4F1C-B63A-24849E66CC4D}">
  <dimension ref="A1:AD93"/>
  <sheetViews>
    <sheetView topLeftCell="A67" workbookViewId="0">
      <selection activeCell="S84" sqref="S84"/>
    </sheetView>
  </sheetViews>
  <sheetFormatPr defaultRowHeight="12.75" x14ac:dyDescent="0.2"/>
  <cols>
    <col min="3" max="3" width="7.42578125" customWidth="1"/>
    <col min="4" max="4" width="4.5703125" customWidth="1"/>
    <col min="5" max="15" width="5.42578125" customWidth="1"/>
  </cols>
  <sheetData>
    <row r="1" spans="1:30" x14ac:dyDescent="0.2">
      <c r="A1" s="192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</row>
    <row r="2" spans="1:30" ht="18" x14ac:dyDescent="0.25">
      <c r="A2" s="193" t="s">
        <v>176</v>
      </c>
      <c r="B2" s="192"/>
      <c r="C2" s="192"/>
      <c r="D2" s="192"/>
      <c r="E2" s="192"/>
      <c r="F2" s="192"/>
      <c r="G2" s="192"/>
      <c r="H2" s="193" t="s">
        <v>176</v>
      </c>
      <c r="I2" s="192"/>
      <c r="J2" s="192"/>
      <c r="K2" s="192"/>
      <c r="L2" s="192"/>
      <c r="M2" s="192"/>
      <c r="N2" s="192"/>
      <c r="O2" s="193" t="s">
        <v>176</v>
      </c>
      <c r="P2" s="192"/>
      <c r="Q2" s="192"/>
      <c r="R2" s="192"/>
      <c r="S2" s="192"/>
      <c r="T2" s="192"/>
      <c r="U2" s="192"/>
      <c r="V2" s="192"/>
      <c r="W2" s="192"/>
      <c r="X2" s="193" t="s">
        <v>176</v>
      </c>
      <c r="Y2" s="192"/>
      <c r="Z2" s="192"/>
      <c r="AA2" s="192"/>
      <c r="AB2" s="192"/>
      <c r="AC2" s="192"/>
      <c r="AD2" s="192"/>
    </row>
    <row r="3" spans="1:30" x14ac:dyDescent="0.2">
      <c r="A3" s="192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</row>
    <row r="4" spans="1:30" ht="13.5" thickBot="1" x14ac:dyDescent="0.25">
      <c r="A4" s="268" t="s">
        <v>177</v>
      </c>
      <c r="B4" s="268"/>
      <c r="C4" s="268"/>
      <c r="D4" s="268"/>
      <c r="E4" s="268"/>
      <c r="F4" s="268"/>
      <c r="G4" s="192"/>
      <c r="H4" s="268" t="s">
        <v>177</v>
      </c>
      <c r="I4" s="268"/>
      <c r="J4" s="268"/>
      <c r="K4" s="268"/>
      <c r="L4" s="268"/>
      <c r="M4" s="192"/>
      <c r="N4" s="192"/>
      <c r="O4" s="268" t="s">
        <v>177</v>
      </c>
      <c r="P4" s="268"/>
      <c r="Q4" s="268"/>
      <c r="R4" s="268"/>
      <c r="S4" s="268"/>
      <c r="T4" s="268"/>
      <c r="U4" s="268"/>
      <c r="V4" s="268"/>
      <c r="W4" s="192"/>
      <c r="X4" s="268" t="s">
        <v>177</v>
      </c>
      <c r="Y4" s="268"/>
      <c r="Z4" s="268"/>
      <c r="AA4" s="268"/>
      <c r="AB4" s="268"/>
      <c r="AC4" s="268"/>
      <c r="AD4" s="192"/>
    </row>
    <row r="5" spans="1:30" ht="14.25" thickTop="1" thickBot="1" x14ac:dyDescent="0.25">
      <c r="A5" s="269" t="s">
        <v>12</v>
      </c>
      <c r="B5" s="270"/>
      <c r="C5" s="196" t="s">
        <v>13</v>
      </c>
      <c r="D5" s="197" t="s">
        <v>14</v>
      </c>
      <c r="E5" s="197" t="s">
        <v>15</v>
      </c>
      <c r="F5" s="198" t="s">
        <v>16</v>
      </c>
      <c r="G5" s="192"/>
      <c r="H5" s="269" t="s">
        <v>12</v>
      </c>
      <c r="I5" s="270"/>
      <c r="J5" s="196" t="s">
        <v>17</v>
      </c>
      <c r="K5" s="197" t="s">
        <v>18</v>
      </c>
      <c r="L5" s="198" t="s">
        <v>19</v>
      </c>
      <c r="M5" s="192"/>
      <c r="N5" s="192"/>
      <c r="O5" s="269" t="s">
        <v>12</v>
      </c>
      <c r="P5" s="270"/>
      <c r="Q5" s="196" t="s">
        <v>20</v>
      </c>
      <c r="R5" s="197" t="s">
        <v>21</v>
      </c>
      <c r="S5" s="197" t="s">
        <v>22</v>
      </c>
      <c r="T5" s="197" t="s">
        <v>23</v>
      </c>
      <c r="U5" s="197" t="s">
        <v>24</v>
      </c>
      <c r="V5" s="198" t="s">
        <v>25</v>
      </c>
      <c r="W5" s="192"/>
      <c r="X5" s="269" t="s">
        <v>12</v>
      </c>
      <c r="Y5" s="270"/>
      <c r="Z5" s="196" t="s">
        <v>26</v>
      </c>
      <c r="AA5" s="197" t="s">
        <v>27</v>
      </c>
      <c r="AB5" s="197" t="s">
        <v>28</v>
      </c>
      <c r="AC5" s="198" t="s">
        <v>29</v>
      </c>
      <c r="AD5" s="192"/>
    </row>
    <row r="6" spans="1:30" ht="13.5" thickTop="1" x14ac:dyDescent="0.2">
      <c r="A6" s="265" t="s">
        <v>88</v>
      </c>
      <c r="B6" s="199" t="s">
        <v>142</v>
      </c>
      <c r="C6" s="200">
        <v>100</v>
      </c>
      <c r="D6" s="201">
        <v>100</v>
      </c>
      <c r="E6" s="201">
        <v>100</v>
      </c>
      <c r="F6" s="202">
        <v>100</v>
      </c>
      <c r="G6" s="192"/>
      <c r="H6" s="265" t="s">
        <v>88</v>
      </c>
      <c r="I6" s="199" t="s">
        <v>142</v>
      </c>
      <c r="J6" s="200">
        <v>100</v>
      </c>
      <c r="K6" s="201">
        <v>100</v>
      </c>
      <c r="L6" s="202">
        <v>100</v>
      </c>
      <c r="M6" s="192"/>
      <c r="N6" s="192"/>
      <c r="O6" s="265" t="s">
        <v>88</v>
      </c>
      <c r="P6" s="199" t="s">
        <v>142</v>
      </c>
      <c r="Q6" s="200">
        <v>100</v>
      </c>
      <c r="R6" s="201">
        <v>100</v>
      </c>
      <c r="S6" s="201">
        <v>100</v>
      </c>
      <c r="T6" s="201">
        <v>100</v>
      </c>
      <c r="U6" s="201">
        <v>100</v>
      </c>
      <c r="V6" s="202">
        <v>100</v>
      </c>
      <c r="W6" s="192"/>
      <c r="X6" s="265" t="s">
        <v>88</v>
      </c>
      <c r="Y6" s="199" t="s">
        <v>142</v>
      </c>
      <c r="Z6" s="200">
        <v>100</v>
      </c>
      <c r="AA6" s="201">
        <v>100</v>
      </c>
      <c r="AB6" s="201">
        <v>100</v>
      </c>
      <c r="AC6" s="202">
        <v>100</v>
      </c>
      <c r="AD6" s="192"/>
    </row>
    <row r="7" spans="1:30" ht="24" x14ac:dyDescent="0.2">
      <c r="A7" s="266"/>
      <c r="B7" s="194" t="s">
        <v>178</v>
      </c>
      <c r="C7" s="203">
        <v>0</v>
      </c>
      <c r="D7" s="204">
        <v>0</v>
      </c>
      <c r="E7" s="204">
        <v>0</v>
      </c>
      <c r="F7" s="205">
        <v>0</v>
      </c>
      <c r="G7" s="192"/>
      <c r="H7" s="266"/>
      <c r="I7" s="194" t="s">
        <v>178</v>
      </c>
      <c r="J7" s="203">
        <v>0</v>
      </c>
      <c r="K7" s="204">
        <v>0</v>
      </c>
      <c r="L7" s="205">
        <v>0</v>
      </c>
      <c r="M7" s="192"/>
      <c r="N7" s="192"/>
      <c r="O7" s="266"/>
      <c r="P7" s="194" t="s">
        <v>178</v>
      </c>
      <c r="Q7" s="203">
        <v>0</v>
      </c>
      <c r="R7" s="204">
        <v>0</v>
      </c>
      <c r="S7" s="204">
        <v>0</v>
      </c>
      <c r="T7" s="204">
        <v>0</v>
      </c>
      <c r="U7" s="204">
        <v>0</v>
      </c>
      <c r="V7" s="205">
        <v>0</v>
      </c>
      <c r="W7" s="192"/>
      <c r="X7" s="266"/>
      <c r="Y7" s="194" t="s">
        <v>178</v>
      </c>
      <c r="Z7" s="203">
        <v>0</v>
      </c>
      <c r="AA7" s="204">
        <v>0</v>
      </c>
      <c r="AB7" s="204">
        <v>0</v>
      </c>
      <c r="AC7" s="205">
        <v>0</v>
      </c>
      <c r="AD7" s="192"/>
    </row>
    <row r="8" spans="1:30" ht="13.5" thickBot="1" x14ac:dyDescent="0.25">
      <c r="A8" s="267" t="s">
        <v>107</v>
      </c>
      <c r="B8" s="271"/>
      <c r="C8" s="206">
        <v>4.3499999999999996</v>
      </c>
      <c r="D8" s="207">
        <v>4.13</v>
      </c>
      <c r="E8" s="207">
        <v>3.86</v>
      </c>
      <c r="F8" s="208">
        <v>3.51</v>
      </c>
      <c r="G8" s="192"/>
      <c r="H8" s="267" t="s">
        <v>107</v>
      </c>
      <c r="I8" s="271"/>
      <c r="J8" s="206">
        <v>4.42</v>
      </c>
      <c r="K8" s="207">
        <v>4.4000000000000004</v>
      </c>
      <c r="L8" s="208">
        <v>4.3099999999999996</v>
      </c>
      <c r="M8" s="192"/>
      <c r="N8" s="192"/>
      <c r="O8" s="267" t="s">
        <v>107</v>
      </c>
      <c r="P8" s="271"/>
      <c r="Q8" s="206">
        <v>3.96</v>
      </c>
      <c r="R8" s="207">
        <v>3.97</v>
      </c>
      <c r="S8" s="207">
        <v>3.88</v>
      </c>
      <c r="T8" s="207">
        <v>3.95</v>
      </c>
      <c r="U8" s="207">
        <v>3.74</v>
      </c>
      <c r="V8" s="208">
        <v>3.81</v>
      </c>
      <c r="W8" s="192"/>
      <c r="X8" s="267" t="s">
        <v>107</v>
      </c>
      <c r="Y8" s="271"/>
      <c r="Z8" s="206">
        <v>4.34</v>
      </c>
      <c r="AA8" s="207">
        <v>4.2699999999999996</v>
      </c>
      <c r="AB8" s="207">
        <v>4.29</v>
      </c>
      <c r="AC8" s="208">
        <v>4.1399999999999997</v>
      </c>
      <c r="AD8" s="192"/>
    </row>
    <row r="9" spans="1:30" ht="13.5" thickTop="1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</row>
    <row r="10" spans="1:30" x14ac:dyDescent="0.2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</row>
    <row r="11" spans="1:30" ht="18" x14ac:dyDescent="0.25">
      <c r="A11" s="193" t="s">
        <v>179</v>
      </c>
      <c r="B11" s="192"/>
      <c r="C11" s="192"/>
      <c r="D11" s="192"/>
      <c r="E11" s="192"/>
      <c r="F11" s="192"/>
      <c r="G11" s="192"/>
      <c r="H11" s="193" t="s">
        <v>179</v>
      </c>
      <c r="I11" s="192"/>
      <c r="J11" s="192"/>
      <c r="K11" s="192"/>
      <c r="L11" s="192"/>
      <c r="M11" s="192"/>
      <c r="N11" s="192"/>
      <c r="O11" s="193" t="s">
        <v>179</v>
      </c>
      <c r="P11" s="192"/>
      <c r="Q11" s="192"/>
      <c r="R11" s="192"/>
      <c r="S11" s="192"/>
      <c r="T11" s="192"/>
      <c r="U11" s="192"/>
      <c r="V11" s="192"/>
      <c r="W11" s="192"/>
      <c r="X11" s="193" t="s">
        <v>179</v>
      </c>
      <c r="Y11" s="192"/>
      <c r="Z11" s="192"/>
      <c r="AA11" s="192"/>
      <c r="AB11" s="192"/>
      <c r="AC11" s="192"/>
      <c r="AD11" s="192"/>
    </row>
    <row r="12" spans="1:30" x14ac:dyDescent="0.2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</row>
    <row r="13" spans="1:30" ht="13.5" thickBot="1" x14ac:dyDescent="0.25">
      <c r="A13" s="268" t="s">
        <v>13</v>
      </c>
      <c r="B13" s="268"/>
      <c r="C13" s="268"/>
      <c r="D13" s="268"/>
      <c r="E13" s="268"/>
      <c r="F13" s="268"/>
      <c r="G13" s="192"/>
      <c r="H13" s="268" t="s">
        <v>17</v>
      </c>
      <c r="I13" s="268"/>
      <c r="J13" s="268"/>
      <c r="K13" s="268"/>
      <c r="L13" s="268"/>
      <c r="M13" s="268"/>
      <c r="N13" s="192"/>
      <c r="O13" s="268" t="s">
        <v>20</v>
      </c>
      <c r="P13" s="268"/>
      <c r="Q13" s="268"/>
      <c r="R13" s="268"/>
      <c r="S13" s="268"/>
      <c r="T13" s="268"/>
      <c r="U13" s="192"/>
      <c r="V13" s="192"/>
      <c r="W13" s="192"/>
      <c r="X13" s="268" t="s">
        <v>26</v>
      </c>
      <c r="Y13" s="268"/>
      <c r="Z13" s="268"/>
      <c r="AA13" s="268"/>
      <c r="AB13" s="268"/>
      <c r="AC13" s="268"/>
      <c r="AD13" s="192"/>
    </row>
    <row r="14" spans="1:30" ht="61.5" thickTop="1" thickBot="1" x14ac:dyDescent="0.25">
      <c r="A14" s="269" t="s">
        <v>12</v>
      </c>
      <c r="B14" s="270"/>
      <c r="C14" s="196" t="s">
        <v>138</v>
      </c>
      <c r="D14" s="197" t="s">
        <v>139</v>
      </c>
      <c r="E14" s="197" t="s">
        <v>140</v>
      </c>
      <c r="F14" s="198" t="s">
        <v>141</v>
      </c>
      <c r="G14" s="192"/>
      <c r="H14" s="269" t="s">
        <v>12</v>
      </c>
      <c r="I14" s="270"/>
      <c r="J14" s="196" t="s">
        <v>138</v>
      </c>
      <c r="K14" s="197" t="s">
        <v>139</v>
      </c>
      <c r="L14" s="197" t="s">
        <v>140</v>
      </c>
      <c r="M14" s="198" t="s">
        <v>141</v>
      </c>
      <c r="N14" s="192"/>
      <c r="O14" s="269" t="s">
        <v>12</v>
      </c>
      <c r="P14" s="270"/>
      <c r="Q14" s="196" t="s">
        <v>138</v>
      </c>
      <c r="R14" s="197" t="s">
        <v>139</v>
      </c>
      <c r="S14" s="197" t="s">
        <v>140</v>
      </c>
      <c r="T14" s="198" t="s">
        <v>141</v>
      </c>
      <c r="U14" s="192"/>
      <c r="V14" s="192"/>
      <c r="W14" s="192"/>
      <c r="X14" s="269" t="s">
        <v>12</v>
      </c>
      <c r="Y14" s="270"/>
      <c r="Z14" s="196" t="s">
        <v>138</v>
      </c>
      <c r="AA14" s="197" t="s">
        <v>139</v>
      </c>
      <c r="AB14" s="197" t="s">
        <v>140</v>
      </c>
      <c r="AC14" s="198" t="s">
        <v>141</v>
      </c>
      <c r="AD14" s="192"/>
    </row>
    <row r="15" spans="1:30" ht="24.75" thickTop="1" x14ac:dyDescent="0.2">
      <c r="A15" s="265" t="s">
        <v>142</v>
      </c>
      <c r="B15" s="199" t="s">
        <v>180</v>
      </c>
      <c r="C15" s="200">
        <v>1</v>
      </c>
      <c r="D15" s="209">
        <v>1</v>
      </c>
      <c r="E15" s="209">
        <v>1</v>
      </c>
      <c r="F15" s="210">
        <v>1</v>
      </c>
      <c r="G15" s="192"/>
      <c r="H15" s="265" t="s">
        <v>142</v>
      </c>
      <c r="I15" s="199" t="s">
        <v>181</v>
      </c>
      <c r="J15" s="200">
        <v>9</v>
      </c>
      <c r="K15" s="209">
        <v>9</v>
      </c>
      <c r="L15" s="209">
        <v>9</v>
      </c>
      <c r="M15" s="210">
        <v>9</v>
      </c>
      <c r="N15" s="192"/>
      <c r="O15" s="265" t="s">
        <v>142</v>
      </c>
      <c r="P15" s="199" t="s">
        <v>180</v>
      </c>
      <c r="Q15" s="200">
        <v>2</v>
      </c>
      <c r="R15" s="209">
        <v>2</v>
      </c>
      <c r="S15" s="209">
        <v>2</v>
      </c>
      <c r="T15" s="210">
        <v>2</v>
      </c>
      <c r="U15" s="192"/>
      <c r="V15" s="192"/>
      <c r="W15" s="192"/>
      <c r="X15" s="265" t="s">
        <v>142</v>
      </c>
      <c r="Y15" s="199" t="s">
        <v>180</v>
      </c>
      <c r="Z15" s="200">
        <v>1</v>
      </c>
      <c r="AA15" s="209">
        <v>1</v>
      </c>
      <c r="AB15" s="209">
        <v>1</v>
      </c>
      <c r="AC15" s="210">
        <v>1</v>
      </c>
      <c r="AD15" s="192"/>
    </row>
    <row r="16" spans="1:30" ht="24" x14ac:dyDescent="0.2">
      <c r="A16" s="266"/>
      <c r="B16" s="194" t="s">
        <v>181</v>
      </c>
      <c r="C16" s="203">
        <v>8</v>
      </c>
      <c r="D16" s="211">
        <v>8</v>
      </c>
      <c r="E16" s="211">
        <v>8</v>
      </c>
      <c r="F16" s="212">
        <v>9</v>
      </c>
      <c r="G16" s="192"/>
      <c r="H16" s="266"/>
      <c r="I16" s="194" t="s">
        <v>182</v>
      </c>
      <c r="J16" s="203">
        <v>40</v>
      </c>
      <c r="K16" s="211">
        <v>40</v>
      </c>
      <c r="L16" s="211">
        <v>40</v>
      </c>
      <c r="M16" s="212">
        <v>49</v>
      </c>
      <c r="N16" s="192"/>
      <c r="O16" s="266"/>
      <c r="P16" s="194" t="s">
        <v>181</v>
      </c>
      <c r="Q16" s="203">
        <v>30</v>
      </c>
      <c r="R16" s="211">
        <v>30</v>
      </c>
      <c r="S16" s="211">
        <v>30</v>
      </c>
      <c r="T16" s="212">
        <v>32</v>
      </c>
      <c r="U16" s="192"/>
      <c r="V16" s="192"/>
      <c r="W16" s="192"/>
      <c r="X16" s="266"/>
      <c r="Y16" s="194" t="s">
        <v>181</v>
      </c>
      <c r="Z16" s="203">
        <v>5</v>
      </c>
      <c r="AA16" s="211">
        <v>5</v>
      </c>
      <c r="AB16" s="211">
        <v>5</v>
      </c>
      <c r="AC16" s="212">
        <v>6</v>
      </c>
      <c r="AD16" s="192"/>
    </row>
    <row r="17" spans="1:30" ht="48" x14ac:dyDescent="0.2">
      <c r="A17" s="266"/>
      <c r="B17" s="194" t="s">
        <v>182</v>
      </c>
      <c r="C17" s="203">
        <v>46</v>
      </c>
      <c r="D17" s="211">
        <v>46</v>
      </c>
      <c r="E17" s="211">
        <v>46</v>
      </c>
      <c r="F17" s="212">
        <v>55.000000000000007</v>
      </c>
      <c r="G17" s="192"/>
      <c r="H17" s="266"/>
      <c r="I17" s="194" t="s">
        <v>183</v>
      </c>
      <c r="J17" s="203">
        <v>51</v>
      </c>
      <c r="K17" s="211">
        <v>51</v>
      </c>
      <c r="L17" s="211">
        <v>51</v>
      </c>
      <c r="M17" s="212">
        <v>100</v>
      </c>
      <c r="N17" s="192"/>
      <c r="O17" s="266"/>
      <c r="P17" s="194" t="s">
        <v>182</v>
      </c>
      <c r="Q17" s="203">
        <v>38</v>
      </c>
      <c r="R17" s="211">
        <v>38</v>
      </c>
      <c r="S17" s="211">
        <v>38</v>
      </c>
      <c r="T17" s="212">
        <v>70</v>
      </c>
      <c r="U17" s="192"/>
      <c r="V17" s="192"/>
      <c r="W17" s="192"/>
      <c r="X17" s="266"/>
      <c r="Y17" s="194" t="s">
        <v>182</v>
      </c>
      <c r="Z17" s="203">
        <v>53</v>
      </c>
      <c r="AA17" s="211">
        <v>53</v>
      </c>
      <c r="AB17" s="211">
        <v>53</v>
      </c>
      <c r="AC17" s="212">
        <v>59</v>
      </c>
      <c r="AD17" s="192"/>
    </row>
    <row r="18" spans="1:30" ht="24.75" thickBot="1" x14ac:dyDescent="0.25">
      <c r="A18" s="266"/>
      <c r="B18" s="194" t="s">
        <v>183</v>
      </c>
      <c r="C18" s="203">
        <v>45</v>
      </c>
      <c r="D18" s="211">
        <v>45</v>
      </c>
      <c r="E18" s="211">
        <v>45</v>
      </c>
      <c r="F18" s="212">
        <v>100</v>
      </c>
      <c r="G18" s="192"/>
      <c r="H18" s="267"/>
      <c r="I18" s="195" t="s">
        <v>131</v>
      </c>
      <c r="J18" s="213">
        <v>100</v>
      </c>
      <c r="K18" s="214">
        <v>100</v>
      </c>
      <c r="L18" s="214">
        <v>100</v>
      </c>
      <c r="M18" s="215"/>
      <c r="N18" s="192"/>
      <c r="O18" s="266"/>
      <c r="P18" s="194" t="s">
        <v>183</v>
      </c>
      <c r="Q18" s="203">
        <v>30</v>
      </c>
      <c r="R18" s="211">
        <v>30</v>
      </c>
      <c r="S18" s="211">
        <v>30</v>
      </c>
      <c r="T18" s="212">
        <v>100</v>
      </c>
      <c r="U18" s="192"/>
      <c r="V18" s="192"/>
      <c r="W18" s="192"/>
      <c r="X18" s="266"/>
      <c r="Y18" s="194" t="s">
        <v>183</v>
      </c>
      <c r="Z18" s="203">
        <v>41</v>
      </c>
      <c r="AA18" s="211">
        <v>41</v>
      </c>
      <c r="AB18" s="211">
        <v>41</v>
      </c>
      <c r="AC18" s="212">
        <v>100</v>
      </c>
      <c r="AD18" s="192"/>
    </row>
    <row r="19" spans="1:30" ht="14.25" thickTop="1" thickBot="1" x14ac:dyDescent="0.25">
      <c r="A19" s="267"/>
      <c r="B19" s="195" t="s">
        <v>131</v>
      </c>
      <c r="C19" s="213">
        <v>100</v>
      </c>
      <c r="D19" s="214">
        <v>100</v>
      </c>
      <c r="E19" s="214">
        <v>100</v>
      </c>
      <c r="F19" s="215"/>
      <c r="G19" s="192"/>
      <c r="H19" s="192"/>
      <c r="I19" s="192"/>
      <c r="J19" s="192"/>
      <c r="K19" s="192"/>
      <c r="L19" s="192"/>
      <c r="M19" s="192"/>
      <c r="N19" s="192"/>
      <c r="O19" s="267"/>
      <c r="P19" s="195" t="s">
        <v>131</v>
      </c>
      <c r="Q19" s="213">
        <v>100</v>
      </c>
      <c r="R19" s="214">
        <v>100</v>
      </c>
      <c r="S19" s="214">
        <v>100</v>
      </c>
      <c r="T19" s="215"/>
      <c r="U19" s="192"/>
      <c r="V19" s="192"/>
      <c r="W19" s="192"/>
      <c r="X19" s="267"/>
      <c r="Y19" s="195" t="s">
        <v>131</v>
      </c>
      <c r="Z19" s="213">
        <v>100</v>
      </c>
      <c r="AA19" s="214">
        <v>100</v>
      </c>
      <c r="AB19" s="214">
        <v>100</v>
      </c>
      <c r="AC19" s="215"/>
      <c r="AD19" s="192"/>
    </row>
    <row r="20" spans="1:30" ht="14.25" thickTop="1" thickBot="1" x14ac:dyDescent="0.25">
      <c r="A20" s="192"/>
      <c r="B20" s="192"/>
      <c r="C20" s="192"/>
      <c r="D20" s="192"/>
      <c r="E20" s="192"/>
      <c r="F20" s="192"/>
      <c r="G20" s="192"/>
      <c r="H20" s="268" t="s">
        <v>18</v>
      </c>
      <c r="I20" s="268"/>
      <c r="J20" s="268"/>
      <c r="K20" s="268"/>
      <c r="L20" s="268"/>
      <c r="M20" s="268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192"/>
    </row>
    <row r="21" spans="1:30" ht="61.5" thickTop="1" thickBot="1" x14ac:dyDescent="0.25">
      <c r="A21" s="268" t="s">
        <v>14</v>
      </c>
      <c r="B21" s="268"/>
      <c r="C21" s="268"/>
      <c r="D21" s="268"/>
      <c r="E21" s="268"/>
      <c r="F21" s="268"/>
      <c r="G21" s="192"/>
      <c r="H21" s="269" t="s">
        <v>12</v>
      </c>
      <c r="I21" s="270"/>
      <c r="J21" s="196" t="s">
        <v>138</v>
      </c>
      <c r="K21" s="197" t="s">
        <v>139</v>
      </c>
      <c r="L21" s="197" t="s">
        <v>140</v>
      </c>
      <c r="M21" s="198" t="s">
        <v>141</v>
      </c>
      <c r="N21" s="192"/>
      <c r="O21" s="268" t="s">
        <v>21</v>
      </c>
      <c r="P21" s="268"/>
      <c r="Q21" s="268"/>
      <c r="R21" s="268"/>
      <c r="S21" s="268"/>
      <c r="T21" s="268"/>
      <c r="U21" s="192"/>
      <c r="V21" s="192"/>
      <c r="W21" s="192"/>
      <c r="X21" s="268" t="s">
        <v>27</v>
      </c>
      <c r="Y21" s="268"/>
      <c r="Z21" s="268"/>
      <c r="AA21" s="268"/>
      <c r="AB21" s="268"/>
      <c r="AC21" s="268"/>
      <c r="AD21" s="192"/>
    </row>
    <row r="22" spans="1:30" ht="61.5" thickTop="1" thickBot="1" x14ac:dyDescent="0.25">
      <c r="A22" s="269" t="s">
        <v>12</v>
      </c>
      <c r="B22" s="270"/>
      <c r="C22" s="196" t="s">
        <v>138</v>
      </c>
      <c r="D22" s="197" t="s">
        <v>139</v>
      </c>
      <c r="E22" s="197" t="s">
        <v>140</v>
      </c>
      <c r="F22" s="198" t="s">
        <v>141</v>
      </c>
      <c r="G22" s="192"/>
      <c r="H22" s="265" t="s">
        <v>142</v>
      </c>
      <c r="I22" s="199" t="s">
        <v>180</v>
      </c>
      <c r="J22" s="200">
        <v>1</v>
      </c>
      <c r="K22" s="209">
        <v>1</v>
      </c>
      <c r="L22" s="209">
        <v>1</v>
      </c>
      <c r="M22" s="210">
        <v>1</v>
      </c>
      <c r="N22" s="192"/>
      <c r="O22" s="269" t="s">
        <v>12</v>
      </c>
      <c r="P22" s="270"/>
      <c r="Q22" s="196" t="s">
        <v>138</v>
      </c>
      <c r="R22" s="197" t="s">
        <v>139</v>
      </c>
      <c r="S22" s="197" t="s">
        <v>140</v>
      </c>
      <c r="T22" s="198" t="s">
        <v>141</v>
      </c>
      <c r="U22" s="192"/>
      <c r="V22" s="192"/>
      <c r="W22" s="192"/>
      <c r="X22" s="269" t="s">
        <v>12</v>
      </c>
      <c r="Y22" s="270"/>
      <c r="Z22" s="196" t="s">
        <v>138</v>
      </c>
      <c r="AA22" s="197" t="s">
        <v>139</v>
      </c>
      <c r="AB22" s="197" t="s">
        <v>140</v>
      </c>
      <c r="AC22" s="198" t="s">
        <v>141</v>
      </c>
      <c r="AD22" s="192"/>
    </row>
    <row r="23" spans="1:30" ht="24.75" thickTop="1" x14ac:dyDescent="0.2">
      <c r="A23" s="265" t="s">
        <v>142</v>
      </c>
      <c r="B23" s="199" t="s">
        <v>180</v>
      </c>
      <c r="C23" s="200">
        <v>1</v>
      </c>
      <c r="D23" s="209">
        <v>1</v>
      </c>
      <c r="E23" s="209">
        <v>1</v>
      </c>
      <c r="F23" s="210">
        <v>1</v>
      </c>
      <c r="G23" s="192"/>
      <c r="H23" s="266"/>
      <c r="I23" s="194" t="s">
        <v>181</v>
      </c>
      <c r="J23" s="203">
        <v>5</v>
      </c>
      <c r="K23" s="211">
        <v>5</v>
      </c>
      <c r="L23" s="211">
        <v>5</v>
      </c>
      <c r="M23" s="212">
        <v>6</v>
      </c>
      <c r="N23" s="192"/>
      <c r="O23" s="265" t="s">
        <v>142</v>
      </c>
      <c r="P23" s="199" t="s">
        <v>180</v>
      </c>
      <c r="Q23" s="200">
        <v>1</v>
      </c>
      <c r="R23" s="209">
        <v>1</v>
      </c>
      <c r="S23" s="209">
        <v>1</v>
      </c>
      <c r="T23" s="210">
        <v>1</v>
      </c>
      <c r="U23" s="192"/>
      <c r="V23" s="192"/>
      <c r="W23" s="192"/>
      <c r="X23" s="265" t="s">
        <v>142</v>
      </c>
      <c r="Y23" s="199" t="s">
        <v>180</v>
      </c>
      <c r="Z23" s="200">
        <v>2</v>
      </c>
      <c r="AA23" s="209">
        <v>2</v>
      </c>
      <c r="AB23" s="209">
        <v>2</v>
      </c>
      <c r="AC23" s="210">
        <v>2</v>
      </c>
      <c r="AD23" s="192"/>
    </row>
    <row r="24" spans="1:30" ht="24" x14ac:dyDescent="0.2">
      <c r="A24" s="266"/>
      <c r="B24" s="194" t="s">
        <v>181</v>
      </c>
      <c r="C24" s="203">
        <v>22</v>
      </c>
      <c r="D24" s="211">
        <v>22</v>
      </c>
      <c r="E24" s="211">
        <v>22</v>
      </c>
      <c r="F24" s="212">
        <v>23</v>
      </c>
      <c r="G24" s="192"/>
      <c r="H24" s="266"/>
      <c r="I24" s="194" t="s">
        <v>182</v>
      </c>
      <c r="J24" s="203">
        <v>47</v>
      </c>
      <c r="K24" s="211">
        <v>47</v>
      </c>
      <c r="L24" s="211">
        <v>47</v>
      </c>
      <c r="M24" s="212">
        <v>53</v>
      </c>
      <c r="N24" s="192"/>
      <c r="O24" s="266"/>
      <c r="P24" s="194" t="s">
        <v>181</v>
      </c>
      <c r="Q24" s="203">
        <v>26</v>
      </c>
      <c r="R24" s="211">
        <v>26</v>
      </c>
      <c r="S24" s="211">
        <v>26</v>
      </c>
      <c r="T24" s="212">
        <v>27</v>
      </c>
      <c r="U24" s="192"/>
      <c r="V24" s="192"/>
      <c r="W24" s="192"/>
      <c r="X24" s="266"/>
      <c r="Y24" s="194" t="s">
        <v>181</v>
      </c>
      <c r="Z24" s="203">
        <v>6</v>
      </c>
      <c r="AA24" s="211">
        <v>6</v>
      </c>
      <c r="AB24" s="211">
        <v>6</v>
      </c>
      <c r="AC24" s="212">
        <v>8</v>
      </c>
      <c r="AD24" s="192"/>
    </row>
    <row r="25" spans="1:30" ht="48" x14ac:dyDescent="0.2">
      <c r="A25" s="266"/>
      <c r="B25" s="194" t="s">
        <v>182</v>
      </c>
      <c r="C25" s="203">
        <v>40</v>
      </c>
      <c r="D25" s="211">
        <v>40</v>
      </c>
      <c r="E25" s="211">
        <v>40</v>
      </c>
      <c r="F25" s="212">
        <v>63</v>
      </c>
      <c r="G25" s="192"/>
      <c r="H25" s="266"/>
      <c r="I25" s="194" t="s">
        <v>183</v>
      </c>
      <c r="J25" s="203">
        <v>47</v>
      </c>
      <c r="K25" s="211">
        <v>47</v>
      </c>
      <c r="L25" s="211">
        <v>47</v>
      </c>
      <c r="M25" s="212">
        <v>100</v>
      </c>
      <c r="N25" s="192"/>
      <c r="O25" s="266"/>
      <c r="P25" s="194" t="s">
        <v>182</v>
      </c>
      <c r="Q25" s="203">
        <v>48</v>
      </c>
      <c r="R25" s="211">
        <v>48</v>
      </c>
      <c r="S25" s="211">
        <v>48</v>
      </c>
      <c r="T25" s="212">
        <v>75</v>
      </c>
      <c r="U25" s="192"/>
      <c r="V25" s="192"/>
      <c r="W25" s="192"/>
      <c r="X25" s="266"/>
      <c r="Y25" s="194" t="s">
        <v>182</v>
      </c>
      <c r="Z25" s="203">
        <v>55</v>
      </c>
      <c r="AA25" s="211">
        <v>55.000000000000007</v>
      </c>
      <c r="AB25" s="211">
        <v>55.000000000000007</v>
      </c>
      <c r="AC25" s="212">
        <v>63</v>
      </c>
      <c r="AD25" s="192"/>
    </row>
    <row r="26" spans="1:30" ht="24.75" thickBot="1" x14ac:dyDescent="0.25">
      <c r="A26" s="266"/>
      <c r="B26" s="194" t="s">
        <v>183</v>
      </c>
      <c r="C26" s="203">
        <v>37</v>
      </c>
      <c r="D26" s="211">
        <v>37</v>
      </c>
      <c r="E26" s="211">
        <v>37</v>
      </c>
      <c r="F26" s="212">
        <v>100</v>
      </c>
      <c r="G26" s="192"/>
      <c r="H26" s="267"/>
      <c r="I26" s="195" t="s">
        <v>131</v>
      </c>
      <c r="J26" s="213">
        <v>100</v>
      </c>
      <c r="K26" s="214">
        <v>100</v>
      </c>
      <c r="L26" s="214">
        <v>100</v>
      </c>
      <c r="M26" s="215"/>
      <c r="N26" s="192"/>
      <c r="O26" s="266"/>
      <c r="P26" s="194" t="s">
        <v>183</v>
      </c>
      <c r="Q26" s="203">
        <v>25</v>
      </c>
      <c r="R26" s="211">
        <v>25</v>
      </c>
      <c r="S26" s="211">
        <v>25</v>
      </c>
      <c r="T26" s="212">
        <v>100</v>
      </c>
      <c r="U26" s="192"/>
      <c r="V26" s="192"/>
      <c r="W26" s="192"/>
      <c r="X26" s="266"/>
      <c r="Y26" s="194" t="s">
        <v>183</v>
      </c>
      <c r="Z26" s="203">
        <v>37</v>
      </c>
      <c r="AA26" s="211">
        <v>37</v>
      </c>
      <c r="AB26" s="211">
        <v>37</v>
      </c>
      <c r="AC26" s="212">
        <v>100</v>
      </c>
      <c r="AD26" s="192"/>
    </row>
    <row r="27" spans="1:30" ht="14.25" thickTop="1" thickBot="1" x14ac:dyDescent="0.25">
      <c r="A27" s="267"/>
      <c r="B27" s="195" t="s">
        <v>131</v>
      </c>
      <c r="C27" s="213">
        <v>100</v>
      </c>
      <c r="D27" s="214">
        <v>100</v>
      </c>
      <c r="E27" s="214">
        <v>100</v>
      </c>
      <c r="F27" s="215"/>
      <c r="G27" s="192"/>
      <c r="H27" s="192"/>
      <c r="I27" s="192"/>
      <c r="J27" s="192"/>
      <c r="K27" s="192"/>
      <c r="L27" s="192"/>
      <c r="M27" s="192"/>
      <c r="N27" s="192"/>
      <c r="O27" s="267"/>
      <c r="P27" s="195" t="s">
        <v>131</v>
      </c>
      <c r="Q27" s="213">
        <v>100</v>
      </c>
      <c r="R27" s="214">
        <v>100</v>
      </c>
      <c r="S27" s="214">
        <v>100</v>
      </c>
      <c r="T27" s="215"/>
      <c r="U27" s="192"/>
      <c r="V27" s="192"/>
      <c r="W27" s="192"/>
      <c r="X27" s="267"/>
      <c r="Y27" s="195" t="s">
        <v>131</v>
      </c>
      <c r="Z27" s="213">
        <v>100</v>
      </c>
      <c r="AA27" s="214">
        <v>100</v>
      </c>
      <c r="AB27" s="214">
        <v>100</v>
      </c>
      <c r="AC27" s="215"/>
      <c r="AD27" s="192"/>
    </row>
    <row r="28" spans="1:30" ht="14.25" thickTop="1" thickBot="1" x14ac:dyDescent="0.25">
      <c r="A28" s="192"/>
      <c r="B28" s="192"/>
      <c r="C28" s="192"/>
      <c r="D28" s="192"/>
      <c r="E28" s="192"/>
      <c r="F28" s="192"/>
      <c r="G28" s="192"/>
      <c r="H28" s="268" t="s">
        <v>19</v>
      </c>
      <c r="I28" s="268"/>
      <c r="J28" s="268"/>
      <c r="K28" s="268"/>
      <c r="L28" s="268"/>
      <c r="M28" s="268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</row>
    <row r="29" spans="1:30" ht="61.5" thickTop="1" thickBot="1" x14ac:dyDescent="0.25">
      <c r="A29" s="268" t="s">
        <v>15</v>
      </c>
      <c r="B29" s="268"/>
      <c r="C29" s="268"/>
      <c r="D29" s="268"/>
      <c r="E29" s="268"/>
      <c r="F29" s="268"/>
      <c r="G29" s="192"/>
      <c r="H29" s="269" t="s">
        <v>12</v>
      </c>
      <c r="I29" s="270"/>
      <c r="J29" s="196" t="s">
        <v>138</v>
      </c>
      <c r="K29" s="197" t="s">
        <v>139</v>
      </c>
      <c r="L29" s="197" t="s">
        <v>140</v>
      </c>
      <c r="M29" s="198" t="s">
        <v>141</v>
      </c>
      <c r="N29" s="192"/>
      <c r="O29" s="268" t="s">
        <v>22</v>
      </c>
      <c r="P29" s="268"/>
      <c r="Q29" s="268"/>
      <c r="R29" s="268"/>
      <c r="S29" s="268"/>
      <c r="T29" s="268"/>
      <c r="U29" s="192"/>
      <c r="V29" s="192"/>
      <c r="W29" s="192"/>
      <c r="X29" s="268" t="s">
        <v>28</v>
      </c>
      <c r="Y29" s="268"/>
      <c r="Z29" s="268"/>
      <c r="AA29" s="268"/>
      <c r="AB29" s="268"/>
      <c r="AC29" s="268"/>
      <c r="AD29" s="192"/>
    </row>
    <row r="30" spans="1:30" ht="61.5" thickTop="1" thickBot="1" x14ac:dyDescent="0.25">
      <c r="A30" s="269" t="s">
        <v>12</v>
      </c>
      <c r="B30" s="270"/>
      <c r="C30" s="196" t="s">
        <v>138</v>
      </c>
      <c r="D30" s="197" t="s">
        <v>139</v>
      </c>
      <c r="E30" s="197" t="s">
        <v>140</v>
      </c>
      <c r="F30" s="198" t="s">
        <v>141</v>
      </c>
      <c r="G30" s="192"/>
      <c r="H30" s="265" t="s">
        <v>142</v>
      </c>
      <c r="I30" s="199" t="s">
        <v>180</v>
      </c>
      <c r="J30" s="200">
        <v>1</v>
      </c>
      <c r="K30" s="209">
        <v>1</v>
      </c>
      <c r="L30" s="209">
        <v>1</v>
      </c>
      <c r="M30" s="210">
        <v>1</v>
      </c>
      <c r="N30" s="192"/>
      <c r="O30" s="269" t="s">
        <v>12</v>
      </c>
      <c r="P30" s="270"/>
      <c r="Q30" s="196" t="s">
        <v>138</v>
      </c>
      <c r="R30" s="197" t="s">
        <v>139</v>
      </c>
      <c r="S30" s="197" t="s">
        <v>140</v>
      </c>
      <c r="T30" s="198" t="s">
        <v>141</v>
      </c>
      <c r="U30" s="192"/>
      <c r="V30" s="192"/>
      <c r="W30" s="192"/>
      <c r="X30" s="269" t="s">
        <v>12</v>
      </c>
      <c r="Y30" s="270"/>
      <c r="Z30" s="196" t="s">
        <v>138</v>
      </c>
      <c r="AA30" s="197" t="s">
        <v>139</v>
      </c>
      <c r="AB30" s="197" t="s">
        <v>140</v>
      </c>
      <c r="AC30" s="198" t="s">
        <v>141</v>
      </c>
      <c r="AD30" s="192"/>
    </row>
    <row r="31" spans="1:30" ht="24.75" thickTop="1" x14ac:dyDescent="0.2">
      <c r="A31" s="265" t="s">
        <v>142</v>
      </c>
      <c r="B31" s="199" t="s">
        <v>180</v>
      </c>
      <c r="C31" s="200">
        <v>4</v>
      </c>
      <c r="D31" s="209">
        <v>4</v>
      </c>
      <c r="E31" s="209">
        <v>4</v>
      </c>
      <c r="F31" s="210">
        <v>4</v>
      </c>
      <c r="G31" s="192"/>
      <c r="H31" s="266"/>
      <c r="I31" s="194" t="s">
        <v>181</v>
      </c>
      <c r="J31" s="203">
        <v>10</v>
      </c>
      <c r="K31" s="211">
        <v>10</v>
      </c>
      <c r="L31" s="211">
        <v>10</v>
      </c>
      <c r="M31" s="212">
        <v>11</v>
      </c>
      <c r="N31" s="192"/>
      <c r="O31" s="265" t="s">
        <v>142</v>
      </c>
      <c r="P31" s="199" t="s">
        <v>180</v>
      </c>
      <c r="Q31" s="200">
        <v>2</v>
      </c>
      <c r="R31" s="209">
        <v>2</v>
      </c>
      <c r="S31" s="209">
        <v>2</v>
      </c>
      <c r="T31" s="210">
        <v>2</v>
      </c>
      <c r="U31" s="192"/>
      <c r="V31" s="192"/>
      <c r="W31" s="192"/>
      <c r="X31" s="265" t="s">
        <v>142</v>
      </c>
      <c r="Y31" s="199" t="s">
        <v>180</v>
      </c>
      <c r="Z31" s="200">
        <v>1</v>
      </c>
      <c r="AA31" s="209">
        <v>1</v>
      </c>
      <c r="AB31" s="209">
        <v>1</v>
      </c>
      <c r="AC31" s="210">
        <v>1</v>
      </c>
      <c r="AD31" s="192"/>
    </row>
    <row r="32" spans="1:30" ht="24" x14ac:dyDescent="0.2">
      <c r="A32" s="266"/>
      <c r="B32" s="194" t="s">
        <v>181</v>
      </c>
      <c r="C32" s="203">
        <v>37</v>
      </c>
      <c r="D32" s="211">
        <v>37</v>
      </c>
      <c r="E32" s="211">
        <v>37</v>
      </c>
      <c r="F32" s="212">
        <v>41</v>
      </c>
      <c r="G32" s="192"/>
      <c r="H32" s="266"/>
      <c r="I32" s="194" t="s">
        <v>182</v>
      </c>
      <c r="J32" s="203">
        <v>46</v>
      </c>
      <c r="K32" s="211">
        <v>46</v>
      </c>
      <c r="L32" s="211">
        <v>46</v>
      </c>
      <c r="M32" s="212">
        <v>57</v>
      </c>
      <c r="N32" s="192"/>
      <c r="O32" s="266"/>
      <c r="P32" s="194" t="s">
        <v>181</v>
      </c>
      <c r="Q32" s="203">
        <v>31</v>
      </c>
      <c r="R32" s="211">
        <v>31</v>
      </c>
      <c r="S32" s="211">
        <v>31</v>
      </c>
      <c r="T32" s="212">
        <v>33</v>
      </c>
      <c r="U32" s="192"/>
      <c r="V32" s="192"/>
      <c r="W32" s="192"/>
      <c r="X32" s="266"/>
      <c r="Y32" s="194" t="s">
        <v>181</v>
      </c>
      <c r="Z32" s="203">
        <v>8</v>
      </c>
      <c r="AA32" s="211">
        <v>8</v>
      </c>
      <c r="AB32" s="211">
        <v>8</v>
      </c>
      <c r="AC32" s="212">
        <v>9</v>
      </c>
      <c r="AD32" s="192"/>
    </row>
    <row r="33" spans="1:30" ht="48" x14ac:dyDescent="0.2">
      <c r="A33" s="266"/>
      <c r="B33" s="194" t="s">
        <v>182</v>
      </c>
      <c r="C33" s="203">
        <v>28</v>
      </c>
      <c r="D33" s="211">
        <v>28.000000000000004</v>
      </c>
      <c r="E33" s="211">
        <v>28.000000000000004</v>
      </c>
      <c r="F33" s="212">
        <v>69</v>
      </c>
      <c r="G33" s="192"/>
      <c r="H33" s="266"/>
      <c r="I33" s="194" t="s">
        <v>183</v>
      </c>
      <c r="J33" s="203">
        <v>43</v>
      </c>
      <c r="K33" s="211">
        <v>43</v>
      </c>
      <c r="L33" s="211">
        <v>43</v>
      </c>
      <c r="M33" s="212">
        <v>100</v>
      </c>
      <c r="N33" s="192"/>
      <c r="O33" s="266"/>
      <c r="P33" s="194" t="s">
        <v>182</v>
      </c>
      <c r="Q33" s="203">
        <v>44</v>
      </c>
      <c r="R33" s="211">
        <v>44</v>
      </c>
      <c r="S33" s="211">
        <v>44</v>
      </c>
      <c r="T33" s="212">
        <v>77</v>
      </c>
      <c r="U33" s="192"/>
      <c r="V33" s="192"/>
      <c r="W33" s="192"/>
      <c r="X33" s="266"/>
      <c r="Y33" s="194" t="s">
        <v>182</v>
      </c>
      <c r="Z33" s="203">
        <v>52</v>
      </c>
      <c r="AA33" s="211">
        <v>52</v>
      </c>
      <c r="AB33" s="211">
        <v>52</v>
      </c>
      <c r="AC33" s="212">
        <v>61</v>
      </c>
      <c r="AD33" s="192"/>
    </row>
    <row r="34" spans="1:30" ht="24.75" thickBot="1" x14ac:dyDescent="0.25">
      <c r="A34" s="266"/>
      <c r="B34" s="194" t="s">
        <v>183</v>
      </c>
      <c r="C34" s="203">
        <v>31</v>
      </c>
      <c r="D34" s="211">
        <v>31</v>
      </c>
      <c r="E34" s="211">
        <v>31</v>
      </c>
      <c r="F34" s="212">
        <v>100</v>
      </c>
      <c r="G34" s="192"/>
      <c r="H34" s="267"/>
      <c r="I34" s="195" t="s">
        <v>131</v>
      </c>
      <c r="J34" s="213">
        <v>100</v>
      </c>
      <c r="K34" s="214">
        <v>100</v>
      </c>
      <c r="L34" s="214">
        <v>100</v>
      </c>
      <c r="M34" s="215"/>
      <c r="N34" s="192"/>
      <c r="O34" s="266"/>
      <c r="P34" s="194" t="s">
        <v>183</v>
      </c>
      <c r="Q34" s="203">
        <v>23</v>
      </c>
      <c r="R34" s="211">
        <v>23</v>
      </c>
      <c r="S34" s="211">
        <v>23</v>
      </c>
      <c r="T34" s="212">
        <v>100</v>
      </c>
      <c r="U34" s="192"/>
      <c r="V34" s="192"/>
      <c r="W34" s="192"/>
      <c r="X34" s="266"/>
      <c r="Y34" s="194" t="s">
        <v>183</v>
      </c>
      <c r="Z34" s="203">
        <v>39</v>
      </c>
      <c r="AA34" s="211">
        <v>39</v>
      </c>
      <c r="AB34" s="211">
        <v>39</v>
      </c>
      <c r="AC34" s="212">
        <v>100</v>
      </c>
      <c r="AD34" s="192"/>
    </row>
    <row r="35" spans="1:30" ht="14.25" thickTop="1" thickBot="1" x14ac:dyDescent="0.25">
      <c r="A35" s="267"/>
      <c r="B35" s="195" t="s">
        <v>131</v>
      </c>
      <c r="C35" s="213">
        <v>100</v>
      </c>
      <c r="D35" s="214">
        <v>100</v>
      </c>
      <c r="E35" s="214">
        <v>100</v>
      </c>
      <c r="F35" s="215"/>
      <c r="G35" s="192"/>
      <c r="O35" s="267"/>
      <c r="P35" s="195" t="s">
        <v>131</v>
      </c>
      <c r="Q35" s="213">
        <v>100</v>
      </c>
      <c r="R35" s="214">
        <v>100</v>
      </c>
      <c r="S35" s="214">
        <v>100</v>
      </c>
      <c r="T35" s="215"/>
      <c r="U35" s="192"/>
      <c r="V35" s="192"/>
      <c r="W35" s="192"/>
      <c r="X35" s="267"/>
      <c r="Y35" s="195" t="s">
        <v>131</v>
      </c>
      <c r="Z35" s="213">
        <v>100</v>
      </c>
      <c r="AA35" s="214">
        <v>100</v>
      </c>
      <c r="AB35" s="214">
        <v>100</v>
      </c>
      <c r="AC35" s="215"/>
      <c r="AD35" s="192"/>
    </row>
    <row r="36" spans="1:30" ht="13.5" thickTop="1" x14ac:dyDescent="0.2">
      <c r="A36" s="192"/>
      <c r="B36" s="192"/>
      <c r="C36" s="192"/>
      <c r="D36" s="192"/>
      <c r="E36" s="192"/>
      <c r="F36" s="192"/>
      <c r="G36" s="192"/>
      <c r="O36" s="192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</row>
    <row r="37" spans="1:30" ht="13.5" thickBot="1" x14ac:dyDescent="0.25">
      <c r="A37" s="268" t="s">
        <v>16</v>
      </c>
      <c r="B37" s="268"/>
      <c r="C37" s="268"/>
      <c r="D37" s="268"/>
      <c r="E37" s="268"/>
      <c r="F37" s="268"/>
      <c r="G37" s="192"/>
      <c r="O37" s="268" t="s">
        <v>23</v>
      </c>
      <c r="P37" s="268"/>
      <c r="Q37" s="268"/>
      <c r="R37" s="268"/>
      <c r="S37" s="268"/>
      <c r="T37" s="268"/>
      <c r="U37" s="192"/>
      <c r="V37" s="192"/>
      <c r="W37" s="192"/>
      <c r="X37" s="268" t="s">
        <v>29</v>
      </c>
      <c r="Y37" s="268"/>
      <c r="Z37" s="268"/>
      <c r="AA37" s="268"/>
      <c r="AB37" s="268"/>
      <c r="AC37" s="268"/>
      <c r="AD37" s="192"/>
    </row>
    <row r="38" spans="1:30" ht="61.5" thickTop="1" thickBot="1" x14ac:dyDescent="0.25">
      <c r="A38" s="269" t="s">
        <v>12</v>
      </c>
      <c r="B38" s="270"/>
      <c r="C38" s="196" t="s">
        <v>138</v>
      </c>
      <c r="D38" s="197" t="s">
        <v>139</v>
      </c>
      <c r="E38" s="197" t="s">
        <v>140</v>
      </c>
      <c r="F38" s="198" t="s">
        <v>141</v>
      </c>
      <c r="G38" s="192"/>
      <c r="O38" s="269" t="s">
        <v>12</v>
      </c>
      <c r="P38" s="270"/>
      <c r="Q38" s="196" t="s">
        <v>138</v>
      </c>
      <c r="R38" s="197" t="s">
        <v>139</v>
      </c>
      <c r="S38" s="197" t="s">
        <v>140</v>
      </c>
      <c r="T38" s="198" t="s">
        <v>141</v>
      </c>
      <c r="U38" s="192"/>
      <c r="V38" s="192"/>
      <c r="W38" s="192"/>
      <c r="X38" s="269" t="s">
        <v>12</v>
      </c>
      <c r="Y38" s="270"/>
      <c r="Z38" s="196" t="s">
        <v>138</v>
      </c>
      <c r="AA38" s="197" t="s">
        <v>139</v>
      </c>
      <c r="AB38" s="197" t="s">
        <v>140</v>
      </c>
      <c r="AC38" s="198" t="s">
        <v>141</v>
      </c>
      <c r="AD38" s="192"/>
    </row>
    <row r="39" spans="1:30" ht="36.75" thickTop="1" x14ac:dyDescent="0.2">
      <c r="A39" s="265" t="s">
        <v>142</v>
      </c>
      <c r="B39" s="199" t="s">
        <v>184</v>
      </c>
      <c r="C39" s="200">
        <v>3</v>
      </c>
      <c r="D39" s="209">
        <v>3</v>
      </c>
      <c r="E39" s="209">
        <v>3</v>
      </c>
      <c r="F39" s="210">
        <v>3</v>
      </c>
      <c r="G39" s="192"/>
      <c r="O39" s="265" t="s">
        <v>142</v>
      </c>
      <c r="P39" s="199" t="s">
        <v>180</v>
      </c>
      <c r="Q39" s="200">
        <v>1</v>
      </c>
      <c r="R39" s="209">
        <v>1</v>
      </c>
      <c r="S39" s="209">
        <v>1</v>
      </c>
      <c r="T39" s="210">
        <v>1</v>
      </c>
      <c r="U39" s="192"/>
      <c r="V39" s="192"/>
      <c r="W39" s="192"/>
      <c r="X39" s="265" t="s">
        <v>142</v>
      </c>
      <c r="Y39" s="199" t="s">
        <v>180</v>
      </c>
      <c r="Z39" s="200">
        <v>2</v>
      </c>
      <c r="AA39" s="209">
        <v>2</v>
      </c>
      <c r="AB39" s="209">
        <v>2</v>
      </c>
      <c r="AC39" s="210">
        <v>2</v>
      </c>
      <c r="AD39" s="192"/>
    </row>
    <row r="40" spans="1:30" ht="24" x14ac:dyDescent="0.2">
      <c r="A40" s="266"/>
      <c r="B40" s="194" t="s">
        <v>180</v>
      </c>
      <c r="C40" s="203">
        <v>8</v>
      </c>
      <c r="D40" s="211">
        <v>8</v>
      </c>
      <c r="E40" s="211">
        <v>8</v>
      </c>
      <c r="F40" s="212">
        <v>11</v>
      </c>
      <c r="G40" s="192"/>
      <c r="O40" s="266"/>
      <c r="P40" s="194" t="s">
        <v>181</v>
      </c>
      <c r="Q40" s="203">
        <v>34</v>
      </c>
      <c r="R40" s="211">
        <v>34</v>
      </c>
      <c r="S40" s="211">
        <v>34</v>
      </c>
      <c r="T40" s="212">
        <v>35</v>
      </c>
      <c r="U40" s="192"/>
      <c r="V40" s="192"/>
      <c r="W40" s="192"/>
      <c r="X40" s="266"/>
      <c r="Y40" s="194" t="s">
        <v>181</v>
      </c>
      <c r="Z40" s="203">
        <v>14</v>
      </c>
      <c r="AA40" s="211">
        <v>14.000000000000002</v>
      </c>
      <c r="AB40" s="211">
        <v>14.000000000000002</v>
      </c>
      <c r="AC40" s="212">
        <v>16</v>
      </c>
      <c r="AD40" s="192"/>
    </row>
    <row r="41" spans="1:30" x14ac:dyDescent="0.2">
      <c r="A41" s="266"/>
      <c r="B41" s="194" t="s">
        <v>181</v>
      </c>
      <c r="C41" s="203">
        <v>45</v>
      </c>
      <c r="D41" s="211">
        <v>45</v>
      </c>
      <c r="E41" s="211">
        <v>45</v>
      </c>
      <c r="F41" s="212">
        <v>56.000000000000007</v>
      </c>
      <c r="G41" s="192"/>
      <c r="O41" s="266"/>
      <c r="P41" s="194" t="s">
        <v>182</v>
      </c>
      <c r="Q41" s="203">
        <v>34</v>
      </c>
      <c r="R41" s="211">
        <v>34</v>
      </c>
      <c r="S41" s="211">
        <v>34</v>
      </c>
      <c r="T41" s="212">
        <v>69</v>
      </c>
      <c r="U41" s="192"/>
      <c r="V41" s="192"/>
      <c r="W41" s="192"/>
      <c r="X41" s="266"/>
      <c r="Y41" s="194" t="s">
        <v>182</v>
      </c>
      <c r="Z41" s="203">
        <v>52</v>
      </c>
      <c r="AA41" s="211">
        <v>52</v>
      </c>
      <c r="AB41" s="211">
        <v>52</v>
      </c>
      <c r="AC41" s="212">
        <v>68</v>
      </c>
      <c r="AD41" s="192"/>
    </row>
    <row r="42" spans="1:30" ht="24" x14ac:dyDescent="0.2">
      <c r="A42" s="266"/>
      <c r="B42" s="194" t="s">
        <v>182</v>
      </c>
      <c r="C42" s="203">
        <v>23</v>
      </c>
      <c r="D42" s="211">
        <v>23</v>
      </c>
      <c r="E42" s="211">
        <v>23</v>
      </c>
      <c r="F42" s="212">
        <v>79</v>
      </c>
      <c r="G42" s="192"/>
      <c r="O42" s="266"/>
      <c r="P42" s="194" t="s">
        <v>183</v>
      </c>
      <c r="Q42" s="203">
        <v>31</v>
      </c>
      <c r="R42" s="211">
        <v>31</v>
      </c>
      <c r="S42" s="211">
        <v>31</v>
      </c>
      <c r="T42" s="212">
        <v>100</v>
      </c>
      <c r="U42" s="192"/>
      <c r="V42" s="192"/>
      <c r="W42" s="192"/>
      <c r="X42" s="266"/>
      <c r="Y42" s="194" t="s">
        <v>183</v>
      </c>
      <c r="Z42" s="203">
        <v>32</v>
      </c>
      <c r="AA42" s="211">
        <v>32</v>
      </c>
      <c r="AB42" s="211">
        <v>32</v>
      </c>
      <c r="AC42" s="212">
        <v>100</v>
      </c>
      <c r="AD42" s="192"/>
    </row>
    <row r="43" spans="1:30" ht="24.75" thickBot="1" x14ac:dyDescent="0.25">
      <c r="A43" s="266"/>
      <c r="B43" s="194" t="s">
        <v>183</v>
      </c>
      <c r="C43" s="203">
        <v>21</v>
      </c>
      <c r="D43" s="211">
        <v>21</v>
      </c>
      <c r="E43" s="211">
        <v>21</v>
      </c>
      <c r="F43" s="212">
        <v>100</v>
      </c>
      <c r="G43" s="192"/>
      <c r="O43" s="267"/>
      <c r="P43" s="195" t="s">
        <v>131</v>
      </c>
      <c r="Q43" s="213">
        <v>100</v>
      </c>
      <c r="R43" s="214">
        <v>100</v>
      </c>
      <c r="S43" s="214">
        <v>100</v>
      </c>
      <c r="T43" s="215"/>
      <c r="U43" s="192"/>
      <c r="V43" s="192"/>
      <c r="W43" s="192"/>
      <c r="X43" s="267"/>
      <c r="Y43" s="195" t="s">
        <v>131</v>
      </c>
      <c r="Z43" s="213">
        <v>100</v>
      </c>
      <c r="AA43" s="214">
        <v>100</v>
      </c>
      <c r="AB43" s="214">
        <v>100</v>
      </c>
      <c r="AC43" s="215"/>
      <c r="AD43" s="192"/>
    </row>
    <row r="44" spans="1:30" ht="14.25" thickTop="1" thickBot="1" x14ac:dyDescent="0.25">
      <c r="A44" s="267"/>
      <c r="B44" s="195" t="s">
        <v>131</v>
      </c>
      <c r="C44" s="213">
        <v>100</v>
      </c>
      <c r="D44" s="214">
        <v>100</v>
      </c>
      <c r="E44" s="214">
        <v>100</v>
      </c>
      <c r="F44" s="215"/>
      <c r="G44" s="192"/>
      <c r="O44" s="192"/>
      <c r="P44" s="192"/>
      <c r="Q44" s="192"/>
      <c r="R44" s="192"/>
      <c r="S44" s="192"/>
      <c r="T44" s="192"/>
      <c r="U44" s="192"/>
      <c r="V44" s="192"/>
      <c r="W44" s="192"/>
    </row>
    <row r="45" spans="1:30" ht="14.25" thickTop="1" thickBot="1" x14ac:dyDescent="0.25">
      <c r="O45" s="268" t="s">
        <v>24</v>
      </c>
      <c r="P45" s="268"/>
      <c r="Q45" s="268"/>
      <c r="R45" s="268"/>
      <c r="S45" s="268"/>
      <c r="T45" s="268"/>
      <c r="U45" s="192"/>
      <c r="V45" s="192"/>
      <c r="W45" s="192"/>
    </row>
    <row r="46" spans="1:30" ht="25.5" thickTop="1" thickBot="1" x14ac:dyDescent="0.25">
      <c r="O46" s="269" t="s">
        <v>12</v>
      </c>
      <c r="P46" s="270"/>
      <c r="Q46" s="196" t="s">
        <v>138</v>
      </c>
      <c r="R46" s="197" t="s">
        <v>139</v>
      </c>
      <c r="S46" s="197" t="s">
        <v>140</v>
      </c>
      <c r="T46" s="198" t="s">
        <v>141</v>
      </c>
      <c r="U46" s="192"/>
      <c r="V46" s="192"/>
      <c r="W46" s="192"/>
    </row>
    <row r="47" spans="1:30" ht="24.75" thickTop="1" x14ac:dyDescent="0.2">
      <c r="O47" s="265" t="s">
        <v>142</v>
      </c>
      <c r="P47" s="199" t="s">
        <v>180</v>
      </c>
      <c r="Q47" s="200">
        <v>2</v>
      </c>
      <c r="R47" s="209">
        <v>2</v>
      </c>
      <c r="S47" s="209">
        <v>2</v>
      </c>
      <c r="T47" s="210">
        <v>2</v>
      </c>
      <c r="U47" s="192"/>
      <c r="V47" s="192"/>
      <c r="W47" s="192"/>
    </row>
    <row r="48" spans="1:30" x14ac:dyDescent="0.2">
      <c r="O48" s="266"/>
      <c r="P48" s="194" t="s">
        <v>181</v>
      </c>
      <c r="Q48" s="203">
        <v>41</v>
      </c>
      <c r="R48" s="211">
        <v>41</v>
      </c>
      <c r="S48" s="211">
        <v>41</v>
      </c>
      <c r="T48" s="212">
        <v>43</v>
      </c>
      <c r="U48" s="192"/>
      <c r="V48" s="192"/>
      <c r="W48" s="192"/>
    </row>
    <row r="49" spans="3:23" x14ac:dyDescent="0.2">
      <c r="O49" s="266"/>
      <c r="P49" s="194" t="s">
        <v>182</v>
      </c>
      <c r="Q49" s="203">
        <v>38</v>
      </c>
      <c r="R49" s="211">
        <v>38</v>
      </c>
      <c r="S49" s="211">
        <v>38</v>
      </c>
      <c r="T49" s="212">
        <v>81</v>
      </c>
      <c r="U49" s="192"/>
      <c r="V49" s="192"/>
      <c r="W49" s="192"/>
    </row>
    <row r="50" spans="3:23" ht="24" x14ac:dyDescent="0.2">
      <c r="O50" s="266"/>
      <c r="P50" s="194" t="s">
        <v>183</v>
      </c>
      <c r="Q50" s="203">
        <v>19</v>
      </c>
      <c r="R50" s="211">
        <v>19</v>
      </c>
      <c r="S50" s="211">
        <v>19</v>
      </c>
      <c r="T50" s="212">
        <v>100</v>
      </c>
      <c r="U50" s="192"/>
      <c r="V50" s="192"/>
      <c r="W50" s="192"/>
    </row>
    <row r="51" spans="3:23" ht="13.5" thickBot="1" x14ac:dyDescent="0.25">
      <c r="O51" s="267"/>
      <c r="P51" s="195" t="s">
        <v>131</v>
      </c>
      <c r="Q51" s="213">
        <v>100</v>
      </c>
      <c r="R51" s="214">
        <v>100</v>
      </c>
      <c r="S51" s="214">
        <v>100</v>
      </c>
      <c r="T51" s="215"/>
      <c r="U51" s="192"/>
      <c r="V51" s="192"/>
      <c r="W51" s="192"/>
    </row>
    <row r="52" spans="3:23" ht="13.5" thickTop="1" x14ac:dyDescent="0.2">
      <c r="O52" s="192"/>
      <c r="P52" s="192"/>
      <c r="Q52" s="192"/>
      <c r="R52" s="192"/>
      <c r="S52" s="192"/>
      <c r="T52" s="192"/>
      <c r="U52" s="192"/>
      <c r="V52" s="192"/>
      <c r="W52" s="192"/>
    </row>
    <row r="53" spans="3:23" ht="13.5" thickBot="1" x14ac:dyDescent="0.25">
      <c r="O53" s="268" t="s">
        <v>25</v>
      </c>
      <c r="P53" s="268"/>
      <c r="Q53" s="268"/>
      <c r="R53" s="268"/>
      <c r="S53" s="268"/>
      <c r="T53" s="268"/>
      <c r="U53" s="192"/>
      <c r="V53" s="192"/>
      <c r="W53" s="192"/>
    </row>
    <row r="54" spans="3:23" ht="25.5" thickTop="1" thickBot="1" x14ac:dyDescent="0.25">
      <c r="O54" s="269" t="s">
        <v>12</v>
      </c>
      <c r="P54" s="270"/>
      <c r="Q54" s="196" t="s">
        <v>138</v>
      </c>
      <c r="R54" s="197" t="s">
        <v>139</v>
      </c>
      <c r="S54" s="197" t="s">
        <v>140</v>
      </c>
      <c r="T54" s="198" t="s">
        <v>141</v>
      </c>
      <c r="U54" s="192"/>
      <c r="V54" s="192"/>
      <c r="W54" s="192"/>
    </row>
    <row r="55" spans="3:23" ht="24.75" thickTop="1" x14ac:dyDescent="0.2">
      <c r="O55" s="265" t="s">
        <v>142</v>
      </c>
      <c r="P55" s="199" t="s">
        <v>180</v>
      </c>
      <c r="Q55" s="200">
        <v>4</v>
      </c>
      <c r="R55" s="209">
        <v>4</v>
      </c>
      <c r="S55" s="209">
        <v>4</v>
      </c>
      <c r="T55" s="210">
        <v>4</v>
      </c>
      <c r="U55" s="192"/>
      <c r="V55" s="192"/>
      <c r="W55" s="192"/>
    </row>
    <row r="56" spans="3:23" x14ac:dyDescent="0.2">
      <c r="O56" s="266"/>
      <c r="P56" s="194" t="s">
        <v>181</v>
      </c>
      <c r="Q56" s="203">
        <v>35</v>
      </c>
      <c r="R56" s="211">
        <v>35</v>
      </c>
      <c r="S56" s="211">
        <v>35</v>
      </c>
      <c r="T56" s="212">
        <v>39</v>
      </c>
      <c r="U56" s="192"/>
      <c r="V56" s="192"/>
      <c r="W56" s="192"/>
    </row>
    <row r="57" spans="3:23" x14ac:dyDescent="0.2">
      <c r="O57" s="266"/>
      <c r="P57" s="194" t="s">
        <v>182</v>
      </c>
      <c r="Q57" s="203">
        <v>37</v>
      </c>
      <c r="R57" s="211">
        <v>37</v>
      </c>
      <c r="S57" s="211">
        <v>37</v>
      </c>
      <c r="T57" s="212">
        <v>76</v>
      </c>
      <c r="U57" s="192"/>
      <c r="V57" s="192"/>
      <c r="W57" s="192"/>
    </row>
    <row r="58" spans="3:23" ht="24" x14ac:dyDescent="0.2">
      <c r="O58" s="266"/>
      <c r="P58" s="194" t="s">
        <v>183</v>
      </c>
      <c r="Q58" s="203">
        <v>24</v>
      </c>
      <c r="R58" s="211">
        <v>24</v>
      </c>
      <c r="S58" s="211">
        <v>24</v>
      </c>
      <c r="T58" s="212">
        <v>100</v>
      </c>
      <c r="U58" s="192"/>
      <c r="V58" s="192"/>
      <c r="W58" s="192"/>
    </row>
    <row r="59" spans="3:23" ht="13.5" thickBot="1" x14ac:dyDescent="0.25">
      <c r="O59" s="267"/>
      <c r="P59" s="195" t="s">
        <v>131</v>
      </c>
      <c r="Q59" s="213">
        <v>100</v>
      </c>
      <c r="R59" s="214">
        <v>100</v>
      </c>
      <c r="S59" s="214">
        <v>100</v>
      </c>
      <c r="T59" s="215"/>
      <c r="U59" s="192"/>
      <c r="V59" s="192"/>
      <c r="W59" s="192"/>
    </row>
    <row r="62" spans="3:23" x14ac:dyDescent="0.2">
      <c r="C62" s="264" t="s">
        <v>192</v>
      </c>
      <c r="D62" s="264"/>
      <c r="E62" s="264"/>
      <c r="F62" s="264"/>
      <c r="G62" s="264"/>
      <c r="H62" s="264"/>
      <c r="I62" s="264"/>
      <c r="J62" s="264"/>
      <c r="K62" s="264"/>
      <c r="L62" s="264"/>
      <c r="M62" s="264"/>
      <c r="N62" s="264"/>
      <c r="O62" s="264"/>
    </row>
    <row r="63" spans="3:23" x14ac:dyDescent="0.2">
      <c r="C63" s="262" t="s">
        <v>191</v>
      </c>
      <c r="D63" s="262"/>
      <c r="E63" s="262" t="s">
        <v>185</v>
      </c>
      <c r="F63" s="262"/>
      <c r="G63" s="262" t="s">
        <v>187</v>
      </c>
      <c r="H63" s="262"/>
      <c r="I63" s="262" t="s">
        <v>88</v>
      </c>
      <c r="J63" s="262"/>
      <c r="K63" s="262" t="s">
        <v>188</v>
      </c>
      <c r="L63" s="262"/>
      <c r="M63" s="262" t="s">
        <v>189</v>
      </c>
      <c r="N63" s="262"/>
      <c r="O63" s="262" t="s">
        <v>190</v>
      </c>
    </row>
    <row r="64" spans="3:23" x14ac:dyDescent="0.2">
      <c r="C64" s="263"/>
      <c r="D64" s="263"/>
      <c r="E64" s="220" t="s">
        <v>128</v>
      </c>
      <c r="F64" s="220" t="s">
        <v>186</v>
      </c>
      <c r="G64" s="220" t="s">
        <v>128</v>
      </c>
      <c r="H64" s="220" t="s">
        <v>186</v>
      </c>
      <c r="I64" s="220" t="s">
        <v>128</v>
      </c>
      <c r="J64" s="220" t="s">
        <v>186</v>
      </c>
      <c r="K64" s="220" t="s">
        <v>128</v>
      </c>
      <c r="L64" s="220" t="s">
        <v>186</v>
      </c>
      <c r="M64" s="220" t="s">
        <v>128</v>
      </c>
      <c r="N64" s="220" t="s">
        <v>186</v>
      </c>
      <c r="O64" s="263"/>
    </row>
    <row r="65" spans="3:15" x14ac:dyDescent="0.2">
      <c r="C65" s="259" t="s">
        <v>173</v>
      </c>
      <c r="D65" s="163" t="s">
        <v>13</v>
      </c>
      <c r="E65" s="163">
        <v>0</v>
      </c>
      <c r="F65" s="221">
        <v>0</v>
      </c>
      <c r="G65" s="222">
        <v>1</v>
      </c>
      <c r="H65" s="223">
        <v>1</v>
      </c>
      <c r="I65" s="222">
        <v>8</v>
      </c>
      <c r="J65" s="223">
        <v>8</v>
      </c>
      <c r="K65" s="222">
        <v>46</v>
      </c>
      <c r="L65" s="223">
        <v>46</v>
      </c>
      <c r="M65" s="222">
        <v>45</v>
      </c>
      <c r="N65" s="223">
        <v>45</v>
      </c>
      <c r="O65" s="224">
        <v>4.3499999999999996</v>
      </c>
    </row>
    <row r="66" spans="3:15" x14ac:dyDescent="0.2">
      <c r="C66" s="260"/>
      <c r="D66" s="7" t="s">
        <v>14</v>
      </c>
      <c r="E66" s="7">
        <v>0</v>
      </c>
      <c r="F66" s="7">
        <v>0</v>
      </c>
      <c r="G66" s="167">
        <v>1</v>
      </c>
      <c r="H66" s="218">
        <v>1</v>
      </c>
      <c r="I66" s="167">
        <v>22</v>
      </c>
      <c r="J66" s="218">
        <v>22</v>
      </c>
      <c r="K66" s="167">
        <v>40</v>
      </c>
      <c r="L66" s="218">
        <v>40</v>
      </c>
      <c r="M66" s="167">
        <v>37</v>
      </c>
      <c r="N66" s="218">
        <v>37</v>
      </c>
      <c r="O66" s="219">
        <v>4.13</v>
      </c>
    </row>
    <row r="67" spans="3:15" x14ac:dyDescent="0.2">
      <c r="C67" s="260"/>
      <c r="D67" s="7" t="s">
        <v>15</v>
      </c>
      <c r="E67" s="7">
        <v>0</v>
      </c>
      <c r="F67" s="7">
        <v>0</v>
      </c>
      <c r="G67" s="167">
        <v>4</v>
      </c>
      <c r="H67" s="218">
        <v>4</v>
      </c>
      <c r="I67" s="167">
        <v>37</v>
      </c>
      <c r="J67" s="218">
        <v>37</v>
      </c>
      <c r="K67" s="167">
        <v>28</v>
      </c>
      <c r="L67" s="218">
        <v>28.000000000000004</v>
      </c>
      <c r="M67" s="167">
        <v>31</v>
      </c>
      <c r="N67" s="218">
        <v>31</v>
      </c>
      <c r="O67" s="219">
        <v>3.86</v>
      </c>
    </row>
    <row r="68" spans="3:15" x14ac:dyDescent="0.2">
      <c r="C68" s="261"/>
      <c r="D68" s="161" t="s">
        <v>16</v>
      </c>
      <c r="E68" s="164">
        <v>3</v>
      </c>
      <c r="F68" s="225">
        <v>3</v>
      </c>
      <c r="G68" s="226">
        <v>8</v>
      </c>
      <c r="H68" s="227">
        <v>8</v>
      </c>
      <c r="I68" s="226">
        <v>45</v>
      </c>
      <c r="J68" s="227">
        <v>45</v>
      </c>
      <c r="K68" s="164">
        <v>23</v>
      </c>
      <c r="L68" s="227">
        <v>23</v>
      </c>
      <c r="M68" s="226">
        <v>21</v>
      </c>
      <c r="N68" s="227">
        <v>21</v>
      </c>
      <c r="O68" s="228">
        <v>3.51</v>
      </c>
    </row>
    <row r="70" spans="3:15" x14ac:dyDescent="0.2">
      <c r="C70" s="264" t="s">
        <v>192</v>
      </c>
      <c r="D70" s="264"/>
      <c r="E70" s="264"/>
      <c r="F70" s="264"/>
      <c r="G70" s="264"/>
      <c r="H70" s="264"/>
      <c r="I70" s="264"/>
      <c r="J70" s="264"/>
      <c r="K70" s="264"/>
      <c r="L70" s="264"/>
      <c r="M70" s="264"/>
      <c r="N70" s="264"/>
      <c r="O70" s="264"/>
    </row>
    <row r="71" spans="3:15" x14ac:dyDescent="0.2">
      <c r="C71" s="262" t="s">
        <v>191</v>
      </c>
      <c r="D71" s="262"/>
      <c r="E71" s="262" t="s">
        <v>185</v>
      </c>
      <c r="F71" s="262"/>
      <c r="G71" s="262" t="s">
        <v>187</v>
      </c>
      <c r="H71" s="262"/>
      <c r="I71" s="262" t="s">
        <v>88</v>
      </c>
      <c r="J71" s="262"/>
      <c r="K71" s="262" t="s">
        <v>188</v>
      </c>
      <c r="L71" s="262"/>
      <c r="M71" s="262" t="s">
        <v>189</v>
      </c>
      <c r="N71" s="262"/>
      <c r="O71" s="262" t="s">
        <v>190</v>
      </c>
    </row>
    <row r="72" spans="3:15" x14ac:dyDescent="0.2">
      <c r="C72" s="263"/>
      <c r="D72" s="263"/>
      <c r="E72" s="220" t="s">
        <v>128</v>
      </c>
      <c r="F72" s="220" t="s">
        <v>186</v>
      </c>
      <c r="G72" s="220" t="s">
        <v>128</v>
      </c>
      <c r="H72" s="220" t="s">
        <v>186</v>
      </c>
      <c r="I72" s="220" t="s">
        <v>128</v>
      </c>
      <c r="J72" s="220" t="s">
        <v>186</v>
      </c>
      <c r="K72" s="220" t="s">
        <v>128</v>
      </c>
      <c r="L72" s="220" t="s">
        <v>186</v>
      </c>
      <c r="M72" s="220" t="s">
        <v>128</v>
      </c>
      <c r="N72" s="220" t="s">
        <v>186</v>
      </c>
      <c r="O72" s="263"/>
    </row>
    <row r="73" spans="3:15" x14ac:dyDescent="0.2">
      <c r="C73" s="259" t="s">
        <v>173</v>
      </c>
      <c r="D73" s="174" t="s">
        <v>17</v>
      </c>
      <c r="E73" s="163">
        <v>0</v>
      </c>
      <c r="F73" s="221">
        <v>0</v>
      </c>
      <c r="G73" s="163">
        <v>0</v>
      </c>
      <c r="H73" s="163">
        <v>0</v>
      </c>
      <c r="I73" s="238">
        <v>9</v>
      </c>
      <c r="J73" s="239">
        <v>9</v>
      </c>
      <c r="K73" s="238">
        <v>40</v>
      </c>
      <c r="L73" s="239">
        <v>40</v>
      </c>
      <c r="M73" s="238">
        <v>51</v>
      </c>
      <c r="N73" s="239">
        <v>51</v>
      </c>
      <c r="O73" s="240">
        <v>4.42</v>
      </c>
    </row>
    <row r="74" spans="3:15" x14ac:dyDescent="0.2">
      <c r="C74" s="260"/>
      <c r="D74" s="171" t="s">
        <v>18</v>
      </c>
      <c r="E74" s="7">
        <v>0</v>
      </c>
      <c r="F74" s="7">
        <v>0</v>
      </c>
      <c r="G74" s="241">
        <v>1</v>
      </c>
      <c r="H74" s="242">
        <v>1</v>
      </c>
      <c r="I74" s="241">
        <v>5</v>
      </c>
      <c r="J74" s="242">
        <v>5</v>
      </c>
      <c r="K74" s="241">
        <v>47</v>
      </c>
      <c r="L74" s="242">
        <v>47</v>
      </c>
      <c r="M74" s="241">
        <v>47</v>
      </c>
      <c r="N74" s="242">
        <v>47</v>
      </c>
      <c r="O74" s="243">
        <v>4.4000000000000004</v>
      </c>
    </row>
    <row r="75" spans="3:15" x14ac:dyDescent="0.2">
      <c r="C75" s="261"/>
      <c r="D75" s="177" t="s">
        <v>19</v>
      </c>
      <c r="E75" s="161">
        <v>0</v>
      </c>
      <c r="F75" s="229">
        <v>0</v>
      </c>
      <c r="G75" s="244">
        <v>1</v>
      </c>
      <c r="H75" s="245">
        <v>1</v>
      </c>
      <c r="I75" s="244">
        <v>10</v>
      </c>
      <c r="J75" s="245">
        <v>10</v>
      </c>
      <c r="K75" s="244">
        <v>46</v>
      </c>
      <c r="L75" s="245">
        <v>46</v>
      </c>
      <c r="M75" s="244">
        <v>43</v>
      </c>
      <c r="N75" s="245">
        <v>43</v>
      </c>
      <c r="O75" s="246">
        <v>4.3099999999999996</v>
      </c>
    </row>
    <row r="77" spans="3:15" x14ac:dyDescent="0.2">
      <c r="C77" s="264" t="s">
        <v>192</v>
      </c>
      <c r="D77" s="264"/>
      <c r="E77" s="264"/>
      <c r="F77" s="264"/>
      <c r="G77" s="264"/>
      <c r="H77" s="264"/>
      <c r="I77" s="264"/>
      <c r="J77" s="264"/>
      <c r="K77" s="264"/>
      <c r="L77" s="264"/>
      <c r="M77" s="264"/>
      <c r="N77" s="264"/>
      <c r="O77" s="264"/>
    </row>
    <row r="78" spans="3:15" x14ac:dyDescent="0.2">
      <c r="C78" s="262" t="s">
        <v>191</v>
      </c>
      <c r="D78" s="262"/>
      <c r="E78" s="262" t="s">
        <v>185</v>
      </c>
      <c r="F78" s="262"/>
      <c r="G78" s="262" t="s">
        <v>187</v>
      </c>
      <c r="H78" s="262"/>
      <c r="I78" s="262" t="s">
        <v>88</v>
      </c>
      <c r="J78" s="262"/>
      <c r="K78" s="262" t="s">
        <v>188</v>
      </c>
      <c r="L78" s="262"/>
      <c r="M78" s="262" t="s">
        <v>189</v>
      </c>
      <c r="N78" s="262"/>
      <c r="O78" s="262" t="s">
        <v>190</v>
      </c>
    </row>
    <row r="79" spans="3:15" x14ac:dyDescent="0.2">
      <c r="C79" s="263"/>
      <c r="D79" s="262"/>
      <c r="E79" s="220" t="s">
        <v>128</v>
      </c>
      <c r="F79" s="220" t="s">
        <v>186</v>
      </c>
      <c r="G79" s="220" t="s">
        <v>128</v>
      </c>
      <c r="H79" s="220" t="s">
        <v>186</v>
      </c>
      <c r="I79" s="220" t="s">
        <v>128</v>
      </c>
      <c r="J79" s="220" t="s">
        <v>186</v>
      </c>
      <c r="K79" s="220" t="s">
        <v>128</v>
      </c>
      <c r="L79" s="220" t="s">
        <v>186</v>
      </c>
      <c r="M79" s="220" t="s">
        <v>128</v>
      </c>
      <c r="N79" s="220" t="s">
        <v>186</v>
      </c>
      <c r="O79" s="263"/>
    </row>
    <row r="80" spans="3:15" x14ac:dyDescent="0.2">
      <c r="C80" s="259" t="s">
        <v>173</v>
      </c>
      <c r="D80" s="174" t="s">
        <v>20</v>
      </c>
      <c r="E80" s="163">
        <v>0</v>
      </c>
      <c r="F80" s="221">
        <v>0</v>
      </c>
      <c r="G80" s="230">
        <v>2</v>
      </c>
      <c r="H80" s="231">
        <v>2</v>
      </c>
      <c r="I80" s="230">
        <v>30</v>
      </c>
      <c r="J80" s="231">
        <v>30</v>
      </c>
      <c r="K80" s="230">
        <v>38</v>
      </c>
      <c r="L80" s="231">
        <v>38</v>
      </c>
      <c r="M80" s="230">
        <v>30</v>
      </c>
      <c r="N80" s="231">
        <v>30</v>
      </c>
      <c r="O80" s="232">
        <v>3.96</v>
      </c>
    </row>
    <row r="81" spans="3:15" x14ac:dyDescent="0.2">
      <c r="C81" s="260"/>
      <c r="D81" s="171" t="s">
        <v>21</v>
      </c>
      <c r="E81" s="7">
        <v>0</v>
      </c>
      <c r="F81" s="217">
        <v>0</v>
      </c>
      <c r="G81" s="216">
        <v>1</v>
      </c>
      <c r="H81" s="233">
        <v>1</v>
      </c>
      <c r="I81" s="216">
        <v>26</v>
      </c>
      <c r="J81" s="233">
        <v>26</v>
      </c>
      <c r="K81" s="216">
        <v>48</v>
      </c>
      <c r="L81" s="233">
        <v>48</v>
      </c>
      <c r="M81" s="216">
        <v>25</v>
      </c>
      <c r="N81" s="233">
        <v>25</v>
      </c>
      <c r="O81" s="234">
        <v>3.97</v>
      </c>
    </row>
    <row r="82" spans="3:15" x14ac:dyDescent="0.2">
      <c r="C82" s="260"/>
      <c r="D82" s="171" t="s">
        <v>22</v>
      </c>
      <c r="E82" s="7">
        <v>0</v>
      </c>
      <c r="F82" s="217">
        <v>0</v>
      </c>
      <c r="G82" s="216">
        <v>2</v>
      </c>
      <c r="H82" s="233">
        <v>2</v>
      </c>
      <c r="I82" s="216">
        <v>31</v>
      </c>
      <c r="J82" s="233">
        <v>31</v>
      </c>
      <c r="K82" s="216">
        <v>44</v>
      </c>
      <c r="L82" s="233">
        <v>44</v>
      </c>
      <c r="M82" s="216">
        <v>23</v>
      </c>
      <c r="N82" s="233">
        <v>23</v>
      </c>
      <c r="O82" s="234">
        <v>3.88</v>
      </c>
    </row>
    <row r="83" spans="3:15" x14ac:dyDescent="0.2">
      <c r="C83" s="260"/>
      <c r="D83" s="171" t="s">
        <v>23</v>
      </c>
      <c r="E83" s="7">
        <v>0</v>
      </c>
      <c r="F83" s="217">
        <v>0</v>
      </c>
      <c r="G83" s="216">
        <v>1</v>
      </c>
      <c r="H83" s="233">
        <v>1</v>
      </c>
      <c r="I83" s="216">
        <v>34</v>
      </c>
      <c r="J83" s="233">
        <v>34</v>
      </c>
      <c r="K83" s="216">
        <v>34</v>
      </c>
      <c r="L83" s="233">
        <v>34</v>
      </c>
      <c r="M83" s="216">
        <v>31</v>
      </c>
      <c r="N83" s="233">
        <v>31</v>
      </c>
      <c r="O83" s="234">
        <v>3.95</v>
      </c>
    </row>
    <row r="84" spans="3:15" x14ac:dyDescent="0.2">
      <c r="C84" s="260"/>
      <c r="D84" s="171" t="s">
        <v>24</v>
      </c>
      <c r="E84" s="7">
        <v>0</v>
      </c>
      <c r="F84" s="7">
        <v>0</v>
      </c>
      <c r="G84" s="216">
        <v>2</v>
      </c>
      <c r="H84" s="233">
        <v>2</v>
      </c>
      <c r="I84" s="216">
        <v>41</v>
      </c>
      <c r="J84" s="233">
        <v>41</v>
      </c>
      <c r="K84" s="216">
        <v>38</v>
      </c>
      <c r="L84" s="233">
        <v>38</v>
      </c>
      <c r="M84" s="216">
        <v>19</v>
      </c>
      <c r="N84" s="233">
        <v>19</v>
      </c>
      <c r="O84" s="234">
        <v>3.74</v>
      </c>
    </row>
    <row r="85" spans="3:15" x14ac:dyDescent="0.2">
      <c r="C85" s="261"/>
      <c r="D85" s="177" t="s">
        <v>25</v>
      </c>
      <c r="E85" s="161">
        <v>0</v>
      </c>
      <c r="F85" s="229">
        <v>0</v>
      </c>
      <c r="G85" s="235">
        <v>4</v>
      </c>
      <c r="H85" s="236">
        <v>4</v>
      </c>
      <c r="I85" s="235">
        <v>35</v>
      </c>
      <c r="J85" s="236">
        <v>35</v>
      </c>
      <c r="K85" s="235">
        <v>37</v>
      </c>
      <c r="L85" s="236">
        <v>37</v>
      </c>
      <c r="M85" s="235">
        <v>24</v>
      </c>
      <c r="N85" s="236">
        <v>24</v>
      </c>
      <c r="O85" s="237">
        <v>3.81</v>
      </c>
    </row>
    <row r="87" spans="3:15" x14ac:dyDescent="0.2">
      <c r="C87" s="264" t="s">
        <v>192</v>
      </c>
      <c r="D87" s="264"/>
      <c r="E87" s="264"/>
      <c r="F87" s="264"/>
      <c r="G87" s="264"/>
      <c r="H87" s="264"/>
      <c r="I87" s="264"/>
      <c r="J87" s="264"/>
      <c r="K87" s="264"/>
      <c r="L87" s="264"/>
      <c r="M87" s="264"/>
      <c r="N87" s="264"/>
      <c r="O87" s="264"/>
    </row>
    <row r="88" spans="3:15" x14ac:dyDescent="0.2">
      <c r="C88" s="262" t="s">
        <v>191</v>
      </c>
      <c r="D88" s="262"/>
      <c r="E88" s="262" t="s">
        <v>185</v>
      </c>
      <c r="F88" s="262"/>
      <c r="G88" s="262" t="s">
        <v>187</v>
      </c>
      <c r="H88" s="262"/>
      <c r="I88" s="262" t="s">
        <v>88</v>
      </c>
      <c r="J88" s="262"/>
      <c r="K88" s="262" t="s">
        <v>188</v>
      </c>
      <c r="L88" s="262"/>
      <c r="M88" s="262" t="s">
        <v>189</v>
      </c>
      <c r="N88" s="262"/>
      <c r="O88" s="262" t="s">
        <v>190</v>
      </c>
    </row>
    <row r="89" spans="3:15" x14ac:dyDescent="0.2">
      <c r="C89" s="263"/>
      <c r="D89" s="262"/>
      <c r="E89" s="220" t="s">
        <v>128</v>
      </c>
      <c r="F89" s="220" t="s">
        <v>186</v>
      </c>
      <c r="G89" s="220" t="s">
        <v>128</v>
      </c>
      <c r="H89" s="220" t="s">
        <v>186</v>
      </c>
      <c r="I89" s="220" t="s">
        <v>128</v>
      </c>
      <c r="J89" s="220" t="s">
        <v>186</v>
      </c>
      <c r="K89" s="220" t="s">
        <v>128</v>
      </c>
      <c r="L89" s="220" t="s">
        <v>186</v>
      </c>
      <c r="M89" s="220" t="s">
        <v>128</v>
      </c>
      <c r="N89" s="220" t="s">
        <v>186</v>
      </c>
      <c r="O89" s="263"/>
    </row>
    <row r="90" spans="3:15" x14ac:dyDescent="0.2">
      <c r="C90" s="259" t="s">
        <v>173</v>
      </c>
      <c r="D90" s="174" t="s">
        <v>26</v>
      </c>
      <c r="E90" s="163">
        <v>0</v>
      </c>
      <c r="F90" s="221">
        <v>0</v>
      </c>
      <c r="G90" s="230">
        <v>1</v>
      </c>
      <c r="H90" s="231">
        <v>1</v>
      </c>
      <c r="I90" s="230">
        <v>5</v>
      </c>
      <c r="J90" s="231">
        <v>5</v>
      </c>
      <c r="K90" s="230">
        <v>53</v>
      </c>
      <c r="L90" s="231">
        <v>53</v>
      </c>
      <c r="M90" s="230">
        <v>41</v>
      </c>
      <c r="N90" s="231">
        <v>41</v>
      </c>
      <c r="O90" s="232">
        <v>4.34</v>
      </c>
    </row>
    <row r="91" spans="3:15" x14ac:dyDescent="0.2">
      <c r="C91" s="260"/>
      <c r="D91" s="171" t="s">
        <v>27</v>
      </c>
      <c r="E91" s="7">
        <v>0</v>
      </c>
      <c r="F91" s="7">
        <v>0</v>
      </c>
      <c r="G91" s="216">
        <v>2</v>
      </c>
      <c r="H91" s="233">
        <v>2</v>
      </c>
      <c r="I91" s="216">
        <v>6</v>
      </c>
      <c r="J91" s="233">
        <v>6</v>
      </c>
      <c r="K91" s="216">
        <v>55</v>
      </c>
      <c r="L91" s="233">
        <v>55.000000000000007</v>
      </c>
      <c r="M91" s="216">
        <v>37</v>
      </c>
      <c r="N91" s="233">
        <v>37</v>
      </c>
      <c r="O91" s="234">
        <v>4.2699999999999996</v>
      </c>
    </row>
    <row r="92" spans="3:15" x14ac:dyDescent="0.2">
      <c r="C92" s="260"/>
      <c r="D92" s="171" t="s">
        <v>28</v>
      </c>
      <c r="E92" s="7">
        <v>0</v>
      </c>
      <c r="F92" s="7">
        <v>0</v>
      </c>
      <c r="G92" s="216">
        <v>1</v>
      </c>
      <c r="H92" s="233">
        <v>1</v>
      </c>
      <c r="I92" s="216">
        <v>8</v>
      </c>
      <c r="J92" s="233">
        <v>8</v>
      </c>
      <c r="K92" s="216">
        <v>52</v>
      </c>
      <c r="L92" s="233">
        <v>52</v>
      </c>
      <c r="M92" s="216">
        <v>39</v>
      </c>
      <c r="N92" s="233">
        <v>39</v>
      </c>
      <c r="O92" s="234">
        <v>4.29</v>
      </c>
    </row>
    <row r="93" spans="3:15" x14ac:dyDescent="0.2">
      <c r="C93" s="261"/>
      <c r="D93" s="177" t="s">
        <v>29</v>
      </c>
      <c r="E93" s="161">
        <v>0</v>
      </c>
      <c r="F93" s="229">
        <v>0</v>
      </c>
      <c r="G93" s="235">
        <v>2</v>
      </c>
      <c r="H93" s="236">
        <v>2</v>
      </c>
      <c r="I93" s="235">
        <v>14</v>
      </c>
      <c r="J93" s="236">
        <v>14.000000000000002</v>
      </c>
      <c r="K93" s="235">
        <v>52</v>
      </c>
      <c r="L93" s="236">
        <v>52</v>
      </c>
      <c r="M93" s="235">
        <v>32</v>
      </c>
      <c r="N93" s="236">
        <v>32</v>
      </c>
      <c r="O93" s="237">
        <v>4.1399999999999997</v>
      </c>
    </row>
  </sheetData>
  <mergeCells count="103">
    <mergeCell ref="A38:B38"/>
    <mergeCell ref="A39:A44"/>
    <mergeCell ref="H4:L4"/>
    <mergeCell ref="H5:I5"/>
    <mergeCell ref="H6:H7"/>
    <mergeCell ref="H8:I8"/>
    <mergeCell ref="H13:M13"/>
    <mergeCell ref="H14:I14"/>
    <mergeCell ref="H15:H18"/>
    <mergeCell ref="H20:M20"/>
    <mergeCell ref="A22:B22"/>
    <mergeCell ref="A23:A27"/>
    <mergeCell ref="A29:F29"/>
    <mergeCell ref="A30:B30"/>
    <mergeCell ref="A31:A35"/>
    <mergeCell ref="A37:F37"/>
    <mergeCell ref="A4:F4"/>
    <mergeCell ref="A5:B5"/>
    <mergeCell ref="A6:A7"/>
    <mergeCell ref="A8:B8"/>
    <mergeCell ref="A13:F13"/>
    <mergeCell ref="A14:B14"/>
    <mergeCell ref="A15:A19"/>
    <mergeCell ref="A21:F21"/>
    <mergeCell ref="H29:I29"/>
    <mergeCell ref="H30:H34"/>
    <mergeCell ref="O4:V4"/>
    <mergeCell ref="O5:P5"/>
    <mergeCell ref="O6:O7"/>
    <mergeCell ref="O8:P8"/>
    <mergeCell ref="O13:T13"/>
    <mergeCell ref="O14:P14"/>
    <mergeCell ref="O15:O19"/>
    <mergeCell ref="O21:T21"/>
    <mergeCell ref="O22:P22"/>
    <mergeCell ref="O23:O27"/>
    <mergeCell ref="O29:T29"/>
    <mergeCell ref="O30:P30"/>
    <mergeCell ref="H21:I21"/>
    <mergeCell ref="H22:H26"/>
    <mergeCell ref="H28:M28"/>
    <mergeCell ref="X4:AC4"/>
    <mergeCell ref="X5:Y5"/>
    <mergeCell ref="X6:X7"/>
    <mergeCell ref="X8:Y8"/>
    <mergeCell ref="X13:AC13"/>
    <mergeCell ref="X14:Y14"/>
    <mergeCell ref="X15:X19"/>
    <mergeCell ref="X21:AC21"/>
    <mergeCell ref="O31:O35"/>
    <mergeCell ref="X22:Y22"/>
    <mergeCell ref="X23:X27"/>
    <mergeCell ref="X29:AC29"/>
    <mergeCell ref="X30:Y30"/>
    <mergeCell ref="X31:X35"/>
    <mergeCell ref="X37:AC37"/>
    <mergeCell ref="X38:Y38"/>
    <mergeCell ref="X39:X43"/>
    <mergeCell ref="C63:D64"/>
    <mergeCell ref="E63:F63"/>
    <mergeCell ref="G63:H63"/>
    <mergeCell ref="I63:J63"/>
    <mergeCell ref="K63:L63"/>
    <mergeCell ref="M63:N63"/>
    <mergeCell ref="O54:P54"/>
    <mergeCell ref="O55:O59"/>
    <mergeCell ref="O37:T37"/>
    <mergeCell ref="O38:P38"/>
    <mergeCell ref="O39:O43"/>
    <mergeCell ref="O45:T45"/>
    <mergeCell ref="O46:P46"/>
    <mergeCell ref="O47:O51"/>
    <mergeCell ref="O53:T53"/>
    <mergeCell ref="O63:O64"/>
    <mergeCell ref="C65:C68"/>
    <mergeCell ref="C62:O62"/>
    <mergeCell ref="C70:O70"/>
    <mergeCell ref="C71:D72"/>
    <mergeCell ref="E71:F71"/>
    <mergeCell ref="G71:H71"/>
    <mergeCell ref="I71:J71"/>
    <mergeCell ref="K71:L71"/>
    <mergeCell ref="M71:N71"/>
    <mergeCell ref="O71:O72"/>
    <mergeCell ref="C73:C75"/>
    <mergeCell ref="C77:O77"/>
    <mergeCell ref="C78:D79"/>
    <mergeCell ref="E78:F78"/>
    <mergeCell ref="G78:H78"/>
    <mergeCell ref="I78:J78"/>
    <mergeCell ref="K78:L78"/>
    <mergeCell ref="M78:N78"/>
    <mergeCell ref="C90:C93"/>
    <mergeCell ref="O78:O79"/>
    <mergeCell ref="C80:C85"/>
    <mergeCell ref="C87:O87"/>
    <mergeCell ref="C88:D89"/>
    <mergeCell ref="E88:F88"/>
    <mergeCell ref="G88:H88"/>
    <mergeCell ref="I88:J88"/>
    <mergeCell ref="K88:L88"/>
    <mergeCell ref="M88:N88"/>
    <mergeCell ref="O88:O89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2C415-CBA1-4D42-8EE7-CC906B4940F7}">
  <dimension ref="A3:S65"/>
  <sheetViews>
    <sheetView workbookViewId="0">
      <selection activeCell="H8" sqref="H8"/>
    </sheetView>
  </sheetViews>
  <sheetFormatPr defaultRowHeight="12.75" x14ac:dyDescent="0.2"/>
  <cols>
    <col min="8" max="8" width="24.42578125" bestFit="1" customWidth="1"/>
    <col min="9" max="9" width="13.7109375" bestFit="1" customWidth="1"/>
    <col min="10" max="10" width="9.5703125" bestFit="1" customWidth="1"/>
    <col min="11" max="11" width="8.7109375" bestFit="1" customWidth="1"/>
    <col min="12" max="12" width="12.42578125" bestFit="1" customWidth="1"/>
    <col min="13" max="13" width="10.85546875" bestFit="1" customWidth="1"/>
    <col min="15" max="15" width="24.42578125" bestFit="1" customWidth="1"/>
    <col min="16" max="16" width="9.42578125" bestFit="1" customWidth="1"/>
    <col min="17" max="17" width="15.5703125" bestFit="1" customWidth="1"/>
    <col min="18" max="18" width="26.42578125" bestFit="1" customWidth="1"/>
    <col min="19" max="19" width="10.85546875" bestFit="1" customWidth="1"/>
  </cols>
  <sheetData>
    <row r="3" spans="1:7" ht="13.5" thickBot="1" x14ac:dyDescent="0.25">
      <c r="A3" s="272" t="s">
        <v>37</v>
      </c>
      <c r="B3" s="272"/>
      <c r="C3" s="272"/>
      <c r="D3" s="8"/>
      <c r="E3" s="8"/>
      <c r="F3" s="8"/>
      <c r="G3" s="8"/>
    </row>
    <row r="4" spans="1:7" ht="61.5" thickTop="1" thickBot="1" x14ac:dyDescent="0.25">
      <c r="A4" s="9" t="s">
        <v>38</v>
      </c>
      <c r="B4" s="10" t="s">
        <v>39</v>
      </c>
      <c r="C4" s="11" t="s">
        <v>40</v>
      </c>
      <c r="D4" s="8"/>
      <c r="E4" s="8"/>
      <c r="F4" s="8"/>
      <c r="G4" s="8"/>
    </row>
    <row r="5" spans="1:7" ht="14.25" thickTop="1" thickBot="1" x14ac:dyDescent="0.25">
      <c r="A5" s="12">
        <v>0.77042229524157302</v>
      </c>
      <c r="B5" s="13">
        <v>0.78116378390886188</v>
      </c>
      <c r="C5" s="14">
        <v>4</v>
      </c>
      <c r="D5" s="8"/>
      <c r="E5" s="8"/>
      <c r="F5" s="8"/>
      <c r="G5" s="8"/>
    </row>
    <row r="6" spans="1:7" ht="13.5" thickTop="1" x14ac:dyDescent="0.2">
      <c r="A6" s="8"/>
      <c r="B6" s="8"/>
      <c r="C6" s="8"/>
      <c r="D6" s="8"/>
      <c r="E6" s="8"/>
      <c r="F6" s="8"/>
      <c r="G6" s="8"/>
    </row>
    <row r="7" spans="1:7" ht="13.5" thickBot="1" x14ac:dyDescent="0.25">
      <c r="A7" s="272" t="s">
        <v>41</v>
      </c>
      <c r="B7" s="272"/>
      <c r="C7" s="272"/>
      <c r="D7" s="272"/>
      <c r="E7" s="272"/>
      <c r="F7" s="272"/>
      <c r="G7" s="8"/>
    </row>
    <row r="8" spans="1:7" ht="49.5" thickTop="1" thickBot="1" x14ac:dyDescent="0.25">
      <c r="A8" s="273" t="s">
        <v>12</v>
      </c>
      <c r="B8" s="9" t="s">
        <v>42</v>
      </c>
      <c r="C8" s="10" t="s">
        <v>43</v>
      </c>
      <c r="D8" s="10" t="s">
        <v>44</v>
      </c>
      <c r="E8" s="10" t="s">
        <v>45</v>
      </c>
      <c r="F8" s="11" t="s">
        <v>46</v>
      </c>
      <c r="G8" s="8"/>
    </row>
    <row r="9" spans="1:7" ht="13.5" thickTop="1" x14ac:dyDescent="0.2">
      <c r="A9" s="15" t="s">
        <v>13</v>
      </c>
      <c r="B9" s="16">
        <v>11.5</v>
      </c>
      <c r="C9" s="17">
        <v>4.8989898989899059</v>
      </c>
      <c r="D9" s="18">
        <v>0.52605882838088369</v>
      </c>
      <c r="E9" s="18">
        <v>0.35932325105947327</v>
      </c>
      <c r="F9" s="19">
        <v>0.74430927835051675</v>
      </c>
      <c r="G9" s="8"/>
    </row>
    <row r="10" spans="1:7" x14ac:dyDescent="0.2">
      <c r="A10" s="20" t="s">
        <v>14</v>
      </c>
      <c r="B10" s="21">
        <v>11.719999999999999</v>
      </c>
      <c r="C10" s="22">
        <v>4.2440404040404118</v>
      </c>
      <c r="D10" s="23">
        <v>0.63327398296640702</v>
      </c>
      <c r="E10" s="23">
        <v>0.47185477825501099</v>
      </c>
      <c r="F10" s="24">
        <v>0.68680978674790638</v>
      </c>
      <c r="G10" s="8"/>
    </row>
    <row r="11" spans="1:7" x14ac:dyDescent="0.2">
      <c r="A11" s="20" t="s">
        <v>15</v>
      </c>
      <c r="B11" s="21">
        <v>11.99</v>
      </c>
      <c r="C11" s="22">
        <v>3.6867676767676834</v>
      </c>
      <c r="D11" s="23">
        <v>0.68688244520707531</v>
      </c>
      <c r="E11" s="23">
        <v>0.47952508955745743</v>
      </c>
      <c r="F11" s="24">
        <v>0.64908627633633864</v>
      </c>
      <c r="G11" s="8"/>
    </row>
    <row r="12" spans="1:7" ht="13.5" thickBot="1" x14ac:dyDescent="0.25">
      <c r="A12" s="25" t="s">
        <v>16</v>
      </c>
      <c r="B12" s="26">
        <v>12.34</v>
      </c>
      <c r="C12" s="27">
        <v>3.9236363636363709</v>
      </c>
      <c r="D12" s="28">
        <v>0.49307792662762567</v>
      </c>
      <c r="E12" s="28">
        <v>0.2962361582012476</v>
      </c>
      <c r="F12" s="29">
        <v>0.77363299351251236</v>
      </c>
      <c r="G12" s="8"/>
    </row>
    <row r="13" spans="1:7" ht="13.5" thickTop="1" x14ac:dyDescent="0.2">
      <c r="A13" s="8"/>
      <c r="B13" s="8"/>
      <c r="C13" s="8"/>
      <c r="D13" s="8"/>
      <c r="E13" s="8"/>
      <c r="F13" s="8"/>
      <c r="G13" s="8"/>
    </row>
    <row r="14" spans="1:7" ht="13.5" thickBot="1" x14ac:dyDescent="0.25">
      <c r="A14" s="272" t="s">
        <v>37</v>
      </c>
      <c r="B14" s="272"/>
      <c r="C14" s="272"/>
      <c r="D14" s="8"/>
      <c r="E14" s="8"/>
      <c r="F14" s="8"/>
      <c r="G14" s="8"/>
    </row>
    <row r="15" spans="1:7" ht="61.5" thickTop="1" thickBot="1" x14ac:dyDescent="0.25">
      <c r="A15" s="9" t="s">
        <v>38</v>
      </c>
      <c r="B15" s="10" t="s">
        <v>39</v>
      </c>
      <c r="C15" s="11" t="s">
        <v>40</v>
      </c>
      <c r="D15" s="8"/>
      <c r="E15" s="8"/>
      <c r="F15" s="8"/>
      <c r="G15" s="8"/>
    </row>
    <row r="16" spans="1:7" ht="14.25" thickTop="1" thickBot="1" x14ac:dyDescent="0.25">
      <c r="A16" s="12">
        <v>0.83189729154509029</v>
      </c>
      <c r="B16" s="13">
        <v>0.83337478772744444</v>
      </c>
      <c r="C16" s="14">
        <v>3</v>
      </c>
      <c r="D16" s="8"/>
      <c r="E16" s="8"/>
      <c r="F16" s="8"/>
      <c r="G16" s="8"/>
    </row>
    <row r="17" spans="1:7" ht="13.5" thickTop="1" x14ac:dyDescent="0.2">
      <c r="A17" s="8"/>
      <c r="B17" s="8"/>
      <c r="C17" s="8"/>
      <c r="D17" s="8"/>
      <c r="E17" s="8"/>
      <c r="F17" s="8"/>
      <c r="G17" s="8"/>
    </row>
    <row r="18" spans="1:7" ht="13.5" thickBot="1" x14ac:dyDescent="0.25">
      <c r="A18" s="272" t="s">
        <v>41</v>
      </c>
      <c r="B18" s="272"/>
      <c r="C18" s="272"/>
      <c r="D18" s="272"/>
      <c r="E18" s="272"/>
      <c r="F18" s="272"/>
      <c r="G18" s="8"/>
    </row>
    <row r="19" spans="1:7" ht="49.5" thickTop="1" thickBot="1" x14ac:dyDescent="0.25">
      <c r="A19" s="273" t="s">
        <v>12</v>
      </c>
      <c r="B19" s="9" t="s">
        <v>42</v>
      </c>
      <c r="C19" s="10" t="s">
        <v>43</v>
      </c>
      <c r="D19" s="10" t="s">
        <v>44</v>
      </c>
      <c r="E19" s="10" t="s">
        <v>45</v>
      </c>
      <c r="F19" s="11" t="s">
        <v>46</v>
      </c>
      <c r="G19" s="8"/>
    </row>
    <row r="20" spans="1:7" ht="13.5" thickTop="1" x14ac:dyDescent="0.2">
      <c r="A20" s="15" t="s">
        <v>17</v>
      </c>
      <c r="B20" s="16">
        <v>8.7099999999999991</v>
      </c>
      <c r="C20" s="17">
        <v>1.4605050505050521</v>
      </c>
      <c r="D20" s="18">
        <v>0.66674070539774632</v>
      </c>
      <c r="E20" s="18">
        <v>0.46345438020247431</v>
      </c>
      <c r="F20" s="19">
        <v>0.79120271111418816</v>
      </c>
      <c r="G20" s="8"/>
    </row>
    <row r="21" spans="1:7" x14ac:dyDescent="0.2">
      <c r="A21" s="20" t="s">
        <v>18</v>
      </c>
      <c r="B21" s="21">
        <v>8.7299999999999986</v>
      </c>
      <c r="C21" s="22">
        <v>1.4112121212121285</v>
      </c>
      <c r="D21" s="23">
        <v>0.74643235635616512</v>
      </c>
      <c r="E21" s="23">
        <v>0.55739533337188363</v>
      </c>
      <c r="F21" s="24">
        <v>0.71519576265120954</v>
      </c>
      <c r="G21" s="8"/>
    </row>
    <row r="22" spans="1:7" ht="13.5" thickBot="1" x14ac:dyDescent="0.25">
      <c r="A22" s="25" t="s">
        <v>19</v>
      </c>
      <c r="B22" s="26">
        <v>8.82</v>
      </c>
      <c r="C22" s="27">
        <v>1.3814141414141368</v>
      </c>
      <c r="D22" s="28">
        <v>0.66554865308142608</v>
      </c>
      <c r="E22" s="28">
        <v>0.458564948154906</v>
      </c>
      <c r="F22" s="29">
        <v>0.7955542556302988</v>
      </c>
      <c r="G22" s="8"/>
    </row>
    <row r="23" spans="1:7" ht="13.5" thickTop="1" x14ac:dyDescent="0.2">
      <c r="A23" s="8"/>
      <c r="B23" s="8"/>
      <c r="C23" s="8"/>
      <c r="D23" s="8"/>
      <c r="E23" s="8"/>
      <c r="F23" s="8"/>
      <c r="G23" s="8"/>
    </row>
    <row r="24" spans="1:7" ht="13.5" thickBot="1" x14ac:dyDescent="0.25">
      <c r="A24" s="272" t="s">
        <v>37</v>
      </c>
      <c r="B24" s="272"/>
      <c r="C24" s="272"/>
      <c r="D24" s="8"/>
      <c r="E24" s="8"/>
      <c r="F24" s="8"/>
      <c r="G24" s="8"/>
    </row>
    <row r="25" spans="1:7" ht="61.5" thickTop="1" thickBot="1" x14ac:dyDescent="0.25">
      <c r="A25" s="9" t="s">
        <v>38</v>
      </c>
      <c r="B25" s="10" t="s">
        <v>39</v>
      </c>
      <c r="C25" s="11" t="s">
        <v>40</v>
      </c>
      <c r="D25" s="8"/>
      <c r="E25" s="8"/>
      <c r="F25" s="8"/>
      <c r="G25" s="8"/>
    </row>
    <row r="26" spans="1:7" ht="14.25" thickTop="1" thickBot="1" x14ac:dyDescent="0.25">
      <c r="A26" s="12">
        <v>0.9117329320153118</v>
      </c>
      <c r="B26" s="13">
        <v>0.91247686282603968</v>
      </c>
      <c r="C26" s="14">
        <v>6</v>
      </c>
      <c r="D26" s="8"/>
      <c r="E26" s="8"/>
      <c r="F26" s="8"/>
      <c r="G26" s="8"/>
    </row>
    <row r="27" spans="1:7" ht="13.5" thickTop="1" x14ac:dyDescent="0.2">
      <c r="A27" s="8"/>
      <c r="B27" s="8"/>
      <c r="C27" s="8"/>
      <c r="D27" s="8"/>
      <c r="E27" s="8"/>
      <c r="F27" s="8"/>
      <c r="G27" s="8"/>
    </row>
    <row r="28" spans="1:7" ht="13.5" thickBot="1" x14ac:dyDescent="0.25">
      <c r="A28" s="272" t="s">
        <v>41</v>
      </c>
      <c r="B28" s="272"/>
      <c r="C28" s="272"/>
      <c r="D28" s="272"/>
      <c r="E28" s="272"/>
      <c r="F28" s="272"/>
      <c r="G28" s="8"/>
    </row>
    <row r="29" spans="1:7" ht="49.5" thickTop="1" thickBot="1" x14ac:dyDescent="0.25">
      <c r="A29" s="273" t="s">
        <v>12</v>
      </c>
      <c r="B29" s="9" t="s">
        <v>42</v>
      </c>
      <c r="C29" s="10" t="s">
        <v>43</v>
      </c>
      <c r="D29" s="10" t="s">
        <v>44</v>
      </c>
      <c r="E29" s="10" t="s">
        <v>45</v>
      </c>
      <c r="F29" s="11" t="s">
        <v>46</v>
      </c>
      <c r="G29" s="8"/>
    </row>
    <row r="30" spans="1:7" ht="13.5" thickTop="1" x14ac:dyDescent="0.2">
      <c r="A30" s="15" t="s">
        <v>20</v>
      </c>
      <c r="B30" s="16">
        <v>19.349999999999998</v>
      </c>
      <c r="C30" s="17">
        <v>11.805555555555548</v>
      </c>
      <c r="D30" s="18">
        <v>0.64777040518280238</v>
      </c>
      <c r="E30" s="18">
        <v>0.45499428702314448</v>
      </c>
      <c r="F30" s="19">
        <v>0.91112299465240665</v>
      </c>
      <c r="G30" s="8"/>
    </row>
    <row r="31" spans="1:7" x14ac:dyDescent="0.2">
      <c r="A31" s="20" t="s">
        <v>21</v>
      </c>
      <c r="B31" s="21">
        <v>19.34</v>
      </c>
      <c r="C31" s="22">
        <v>11.842828282828268</v>
      </c>
      <c r="D31" s="23">
        <v>0.7370840566973762</v>
      </c>
      <c r="E31" s="23">
        <v>0.58196052376113538</v>
      </c>
      <c r="F31" s="24">
        <v>0.89840418273003286</v>
      </c>
      <c r="G31" s="8"/>
    </row>
    <row r="32" spans="1:7" x14ac:dyDescent="0.2">
      <c r="A32" s="20" t="s">
        <v>22</v>
      </c>
      <c r="B32" s="21">
        <v>19.43</v>
      </c>
      <c r="C32" s="22">
        <v>11.358686868686856</v>
      </c>
      <c r="D32" s="23">
        <v>0.79766894627436946</v>
      </c>
      <c r="E32" s="23">
        <v>0.70724574480145241</v>
      </c>
      <c r="F32" s="24">
        <v>0.88969862428969071</v>
      </c>
      <c r="G32" s="8"/>
    </row>
    <row r="33" spans="1:19" x14ac:dyDescent="0.2">
      <c r="A33" s="20" t="s">
        <v>23</v>
      </c>
      <c r="B33" s="21">
        <v>19.36</v>
      </c>
      <c r="C33" s="22">
        <v>11.121616161616156</v>
      </c>
      <c r="D33" s="23">
        <v>0.78435657358249311</v>
      </c>
      <c r="E33" s="23">
        <v>0.67547759205928681</v>
      </c>
      <c r="F33" s="24">
        <v>0.8913163917750494</v>
      </c>
      <c r="G33" s="8"/>
    </row>
    <row r="34" spans="1:19" x14ac:dyDescent="0.2">
      <c r="A34" s="20" t="s">
        <v>24</v>
      </c>
      <c r="B34" s="21">
        <v>19.57</v>
      </c>
      <c r="C34" s="22">
        <v>11.318282828282822</v>
      </c>
      <c r="D34" s="23">
        <v>0.80097954106175184</v>
      </c>
      <c r="E34" s="23">
        <v>0.72242160726460702</v>
      </c>
      <c r="F34" s="24">
        <v>0.88917100248993797</v>
      </c>
      <c r="G34" s="8"/>
    </row>
    <row r="35" spans="1:19" ht="13.5" thickBot="1" x14ac:dyDescent="0.25">
      <c r="A35" s="25" t="s">
        <v>25</v>
      </c>
      <c r="B35" s="26">
        <v>19.5</v>
      </c>
      <c r="C35" s="27">
        <v>11.141414141414126</v>
      </c>
      <c r="D35" s="28">
        <v>0.76083666310173448</v>
      </c>
      <c r="E35" s="28">
        <v>0.69739533032842271</v>
      </c>
      <c r="F35" s="29">
        <v>0.89494560290117842</v>
      </c>
      <c r="G35" s="8"/>
    </row>
    <row r="36" spans="1:19" ht="13.5" thickTop="1" x14ac:dyDescent="0.2">
      <c r="A36" s="8"/>
      <c r="B36" s="8"/>
      <c r="C36" s="8"/>
      <c r="D36" s="8"/>
      <c r="E36" s="8"/>
      <c r="F36" s="8"/>
      <c r="G36" s="8"/>
    </row>
    <row r="37" spans="1:19" ht="13.5" thickBot="1" x14ac:dyDescent="0.25">
      <c r="A37" s="272" t="s">
        <v>37</v>
      </c>
      <c r="B37" s="272"/>
      <c r="C37" s="272"/>
      <c r="D37" s="8"/>
      <c r="E37" s="8"/>
      <c r="F37" s="8"/>
      <c r="G37" s="8"/>
    </row>
    <row r="38" spans="1:19" ht="61.5" thickTop="1" thickBot="1" x14ac:dyDescent="0.25">
      <c r="A38" s="9" t="s">
        <v>38</v>
      </c>
      <c r="B38" s="10" t="s">
        <v>39</v>
      </c>
      <c r="C38" s="11" t="s">
        <v>40</v>
      </c>
      <c r="D38" s="8"/>
      <c r="E38" s="8"/>
      <c r="F38" s="8"/>
      <c r="G38" s="8"/>
    </row>
    <row r="39" spans="1:19" ht="14.25" thickTop="1" thickBot="1" x14ac:dyDescent="0.25">
      <c r="A39" s="12">
        <v>0.83589397264899556</v>
      </c>
      <c r="B39" s="13">
        <v>0.83885947195523958</v>
      </c>
      <c r="C39" s="14">
        <v>4</v>
      </c>
      <c r="D39" s="8"/>
      <c r="E39" s="8"/>
      <c r="F39" s="8"/>
      <c r="G39" s="8"/>
    </row>
    <row r="40" spans="1:19" ht="13.5" thickTop="1" x14ac:dyDescent="0.2">
      <c r="A40" s="8"/>
      <c r="B40" s="8"/>
      <c r="C40" s="8"/>
      <c r="D40" s="8"/>
      <c r="E40" s="8"/>
      <c r="F40" s="8"/>
      <c r="G40" s="8"/>
    </row>
    <row r="41" spans="1:19" ht="13.5" thickBot="1" x14ac:dyDescent="0.25">
      <c r="A41" s="272" t="s">
        <v>41</v>
      </c>
      <c r="B41" s="272"/>
      <c r="C41" s="272"/>
      <c r="D41" s="272"/>
      <c r="E41" s="272"/>
      <c r="F41" s="272"/>
      <c r="G41" s="8"/>
    </row>
    <row r="42" spans="1:19" ht="49.5" thickTop="1" thickBot="1" x14ac:dyDescent="0.25">
      <c r="A42" s="273" t="s">
        <v>12</v>
      </c>
      <c r="B42" s="9" t="s">
        <v>42</v>
      </c>
      <c r="C42" s="10" t="s">
        <v>43</v>
      </c>
      <c r="D42" s="10" t="s">
        <v>44</v>
      </c>
      <c r="E42" s="10" t="s">
        <v>45</v>
      </c>
      <c r="F42" s="11" t="s">
        <v>46</v>
      </c>
      <c r="G42" s="8"/>
    </row>
    <row r="43" spans="1:19" ht="13.5" thickTop="1" x14ac:dyDescent="0.2">
      <c r="A43" s="15" t="s">
        <v>26</v>
      </c>
      <c r="B43" s="16">
        <v>12.7</v>
      </c>
      <c r="C43" s="17">
        <v>2.9191919191919253</v>
      </c>
      <c r="D43" s="18">
        <v>0.69449715370019105</v>
      </c>
      <c r="E43" s="18">
        <v>0.55174609457607748</v>
      </c>
      <c r="F43" s="19">
        <v>0.78197231833909997</v>
      </c>
      <c r="G43" s="8"/>
    </row>
    <row r="44" spans="1:19" x14ac:dyDescent="0.2">
      <c r="A44" s="20" t="s">
        <v>27</v>
      </c>
      <c r="B44" s="21">
        <v>12.77</v>
      </c>
      <c r="C44" s="22">
        <v>2.8051515151515201</v>
      </c>
      <c r="D44" s="23">
        <v>0.69171277909736106</v>
      </c>
      <c r="E44" s="23">
        <v>0.48685482170938288</v>
      </c>
      <c r="F44" s="24">
        <v>0.78124662417629931</v>
      </c>
      <c r="G44" s="8"/>
    </row>
    <row r="45" spans="1:19" x14ac:dyDescent="0.2">
      <c r="A45" s="20" t="s">
        <v>28</v>
      </c>
      <c r="B45" s="21">
        <v>12.75</v>
      </c>
      <c r="C45" s="22">
        <v>2.8156565656565791</v>
      </c>
      <c r="D45" s="23">
        <v>0.69980749572484835</v>
      </c>
      <c r="E45" s="23">
        <v>0.53943331153152352</v>
      </c>
      <c r="F45" s="24">
        <v>0.77790134529148047</v>
      </c>
      <c r="G45" s="8"/>
    </row>
    <row r="46" spans="1:19" ht="13.5" thickBot="1" x14ac:dyDescent="0.25">
      <c r="A46" s="25" t="s">
        <v>29</v>
      </c>
      <c r="B46" s="26">
        <v>12.899999999999999</v>
      </c>
      <c r="C46" s="27">
        <v>2.8181818181818228</v>
      </c>
      <c r="D46" s="28">
        <v>0.59255336152221083</v>
      </c>
      <c r="E46" s="28">
        <v>0.37785411183204365</v>
      </c>
      <c r="F46" s="29">
        <v>0.82935483870967719</v>
      </c>
      <c r="G46" s="8"/>
    </row>
    <row r="47" spans="1:19" ht="13.5" thickTop="1" x14ac:dyDescent="0.2"/>
    <row r="48" spans="1:19" ht="13.5" thickBot="1" x14ac:dyDescent="0.25">
      <c r="H48" s="180" t="s">
        <v>160</v>
      </c>
      <c r="I48" s="181" t="s">
        <v>166</v>
      </c>
      <c r="J48" s="181" t="s">
        <v>167</v>
      </c>
      <c r="K48" s="181" t="s">
        <v>168</v>
      </c>
      <c r="L48" s="181" t="s">
        <v>169</v>
      </c>
      <c r="M48" s="181" t="s">
        <v>170</v>
      </c>
      <c r="O48" s="180" t="s">
        <v>160</v>
      </c>
      <c r="P48" s="181" t="s">
        <v>40</v>
      </c>
      <c r="Q48" s="181" t="s">
        <v>38</v>
      </c>
      <c r="R48" s="181" t="s">
        <v>174</v>
      </c>
      <c r="S48" s="181" t="s">
        <v>170</v>
      </c>
    </row>
    <row r="49" spans="8:19" ht="13.5" thickTop="1" x14ac:dyDescent="0.2">
      <c r="H49" s="275" t="s">
        <v>70</v>
      </c>
      <c r="I49" s="7">
        <v>1</v>
      </c>
      <c r="J49" s="172">
        <v>0.52605882838088369</v>
      </c>
      <c r="K49" s="173">
        <v>0.1966</v>
      </c>
      <c r="L49" s="7">
        <v>0</v>
      </c>
      <c r="M49" s="171" t="s">
        <v>173</v>
      </c>
      <c r="O49" s="7" t="s">
        <v>70</v>
      </c>
      <c r="P49" s="7">
        <v>4</v>
      </c>
      <c r="Q49" s="172">
        <v>0.77042229524157302</v>
      </c>
      <c r="R49" s="171" t="s">
        <v>175</v>
      </c>
      <c r="S49" s="171" t="s">
        <v>173</v>
      </c>
    </row>
    <row r="50" spans="8:19" x14ac:dyDescent="0.2">
      <c r="H50" s="275"/>
      <c r="I50" s="7">
        <v>2</v>
      </c>
      <c r="J50" s="172">
        <v>0.63327398296640702</v>
      </c>
      <c r="K50" s="173">
        <v>0.1966</v>
      </c>
      <c r="L50" s="172">
        <v>0</v>
      </c>
      <c r="M50" s="171" t="s">
        <v>173</v>
      </c>
      <c r="O50" s="160" t="s">
        <v>71</v>
      </c>
      <c r="P50" s="160">
        <v>3</v>
      </c>
      <c r="Q50" s="182">
        <v>0.83189729154509029</v>
      </c>
      <c r="R50" s="183" t="s">
        <v>175</v>
      </c>
      <c r="S50" s="183" t="s">
        <v>173</v>
      </c>
    </row>
    <row r="51" spans="8:19" x14ac:dyDescent="0.2">
      <c r="H51" s="275"/>
      <c r="I51" s="7">
        <v>3</v>
      </c>
      <c r="J51" s="172">
        <v>0.68688244520707531</v>
      </c>
      <c r="K51" s="173">
        <v>0.1966</v>
      </c>
      <c r="L51" s="172">
        <v>0</v>
      </c>
      <c r="M51" s="171" t="s">
        <v>173</v>
      </c>
      <c r="O51" s="160" t="s">
        <v>171</v>
      </c>
      <c r="P51" s="160">
        <v>6</v>
      </c>
      <c r="Q51" s="182">
        <v>0.9117329320153118</v>
      </c>
      <c r="R51" s="183" t="s">
        <v>175</v>
      </c>
      <c r="S51" s="183" t="s">
        <v>173</v>
      </c>
    </row>
    <row r="52" spans="8:19" x14ac:dyDescent="0.2">
      <c r="H52" s="275"/>
      <c r="I52" s="7">
        <v>4</v>
      </c>
      <c r="J52" s="172">
        <v>0.49307792662762567</v>
      </c>
      <c r="K52" s="173">
        <v>0.1966</v>
      </c>
      <c r="L52" s="172">
        <v>0</v>
      </c>
      <c r="M52" s="171" t="s">
        <v>173</v>
      </c>
      <c r="O52" s="161" t="s">
        <v>172</v>
      </c>
      <c r="P52" s="161">
        <v>4</v>
      </c>
      <c r="Q52" s="178">
        <v>0.83589397264899556</v>
      </c>
      <c r="R52" s="177" t="s">
        <v>175</v>
      </c>
      <c r="S52" s="177" t="s">
        <v>173</v>
      </c>
    </row>
    <row r="53" spans="8:19" x14ac:dyDescent="0.2">
      <c r="H53" s="274" t="s">
        <v>71</v>
      </c>
      <c r="I53" s="163">
        <v>1</v>
      </c>
      <c r="J53" s="175">
        <v>0.66674070539774632</v>
      </c>
      <c r="K53" s="176">
        <v>0.1966</v>
      </c>
      <c r="L53" s="175">
        <v>0</v>
      </c>
      <c r="M53" s="174" t="s">
        <v>173</v>
      </c>
    </row>
    <row r="54" spans="8:19" x14ac:dyDescent="0.2">
      <c r="H54" s="275"/>
      <c r="I54" s="7">
        <v>2</v>
      </c>
      <c r="J54" s="172">
        <v>0.74643235635616512</v>
      </c>
      <c r="K54" s="173">
        <v>0.1966</v>
      </c>
      <c r="L54" s="172">
        <v>0</v>
      </c>
      <c r="M54" s="171" t="s">
        <v>173</v>
      </c>
    </row>
    <row r="55" spans="8:19" x14ac:dyDescent="0.2">
      <c r="H55" s="276"/>
      <c r="I55" s="161">
        <v>3</v>
      </c>
      <c r="J55" s="178">
        <v>0.66554865308142608</v>
      </c>
      <c r="K55" s="179">
        <v>0.1966</v>
      </c>
      <c r="L55" s="178">
        <v>0</v>
      </c>
      <c r="M55" s="177" t="s">
        <v>173</v>
      </c>
    </row>
    <row r="56" spans="8:19" x14ac:dyDescent="0.2">
      <c r="H56" s="275" t="s">
        <v>171</v>
      </c>
      <c r="I56" s="7">
        <v>1</v>
      </c>
      <c r="J56" s="172">
        <v>0.64777040518280238</v>
      </c>
      <c r="K56" s="173">
        <v>0.1966</v>
      </c>
      <c r="L56" s="172">
        <v>0</v>
      </c>
      <c r="M56" s="171" t="s">
        <v>173</v>
      </c>
    </row>
    <row r="57" spans="8:19" x14ac:dyDescent="0.2">
      <c r="H57" s="275"/>
      <c r="I57" s="7">
        <v>2</v>
      </c>
      <c r="J57" s="172">
        <v>0.7370840566973762</v>
      </c>
      <c r="K57" s="173">
        <v>0.1966</v>
      </c>
      <c r="L57" s="172">
        <v>0</v>
      </c>
      <c r="M57" s="171" t="s">
        <v>173</v>
      </c>
    </row>
    <row r="58" spans="8:19" x14ac:dyDescent="0.2">
      <c r="H58" s="275"/>
      <c r="I58" s="7">
        <v>3</v>
      </c>
      <c r="J58" s="172">
        <v>0.79766894627436946</v>
      </c>
      <c r="K58" s="173">
        <v>0.1966</v>
      </c>
      <c r="L58" s="172">
        <v>0</v>
      </c>
      <c r="M58" s="171" t="s">
        <v>173</v>
      </c>
    </row>
    <row r="59" spans="8:19" x14ac:dyDescent="0.2">
      <c r="H59" s="275"/>
      <c r="I59" s="7">
        <v>4</v>
      </c>
      <c r="J59" s="172">
        <v>0.78435657358249311</v>
      </c>
      <c r="K59" s="173">
        <v>0.1966</v>
      </c>
      <c r="L59" s="172">
        <v>0</v>
      </c>
      <c r="M59" s="171" t="s">
        <v>173</v>
      </c>
    </row>
    <row r="60" spans="8:19" x14ac:dyDescent="0.2">
      <c r="H60" s="275"/>
      <c r="I60" s="7">
        <v>5</v>
      </c>
      <c r="J60" s="172">
        <v>0.80097954106175184</v>
      </c>
      <c r="K60" s="173">
        <v>0.1966</v>
      </c>
      <c r="L60" s="172">
        <v>0</v>
      </c>
      <c r="M60" s="171" t="s">
        <v>173</v>
      </c>
    </row>
    <row r="61" spans="8:19" x14ac:dyDescent="0.2">
      <c r="H61" s="275"/>
      <c r="I61" s="7">
        <v>6</v>
      </c>
      <c r="J61" s="172">
        <v>0.76083666310173448</v>
      </c>
      <c r="K61" s="173">
        <v>0.1966</v>
      </c>
      <c r="L61" s="172">
        <v>0</v>
      </c>
      <c r="M61" s="171" t="s">
        <v>173</v>
      </c>
    </row>
    <row r="62" spans="8:19" x14ac:dyDescent="0.2">
      <c r="H62" s="274" t="s">
        <v>172</v>
      </c>
      <c r="I62" s="163">
        <v>1</v>
      </c>
      <c r="J62" s="175">
        <v>0.69449715370019105</v>
      </c>
      <c r="K62" s="176">
        <v>0.1966</v>
      </c>
      <c r="L62" s="175">
        <v>0</v>
      </c>
      <c r="M62" s="174" t="s">
        <v>173</v>
      </c>
    </row>
    <row r="63" spans="8:19" x14ac:dyDescent="0.2">
      <c r="H63" s="275"/>
      <c r="I63" s="7">
        <v>2</v>
      </c>
      <c r="J63" s="172">
        <v>0.69171277909736106</v>
      </c>
      <c r="K63" s="173">
        <v>0.1966</v>
      </c>
      <c r="L63" s="172">
        <v>0</v>
      </c>
      <c r="M63" s="171" t="s">
        <v>173</v>
      </c>
    </row>
    <row r="64" spans="8:19" x14ac:dyDescent="0.2">
      <c r="H64" s="275"/>
      <c r="I64" s="7">
        <v>3</v>
      </c>
      <c r="J64" s="172">
        <v>0.69980749572484835</v>
      </c>
      <c r="K64" s="173">
        <v>0.1966</v>
      </c>
      <c r="L64" s="172">
        <v>0</v>
      </c>
      <c r="M64" s="171" t="s">
        <v>173</v>
      </c>
    </row>
    <row r="65" spans="8:13" x14ac:dyDescent="0.2">
      <c r="H65" s="276"/>
      <c r="I65" s="161">
        <v>4</v>
      </c>
      <c r="J65" s="178">
        <v>0.59255336152221083</v>
      </c>
      <c r="K65" s="179">
        <v>0.1966</v>
      </c>
      <c r="L65" s="178">
        <v>0</v>
      </c>
      <c r="M65" s="177" t="s">
        <v>173</v>
      </c>
    </row>
  </sheetData>
  <mergeCells count="16">
    <mergeCell ref="H62:H65"/>
    <mergeCell ref="A19"/>
    <mergeCell ref="A24:C24"/>
    <mergeCell ref="H49:H52"/>
    <mergeCell ref="H53:H55"/>
    <mergeCell ref="H56:H61"/>
    <mergeCell ref="A28:F28"/>
    <mergeCell ref="A29"/>
    <mergeCell ref="A37:C37"/>
    <mergeCell ref="A41:F41"/>
    <mergeCell ref="A42"/>
    <mergeCell ref="A3:C3"/>
    <mergeCell ref="A7:F7"/>
    <mergeCell ref="A8"/>
    <mergeCell ref="A14:C14"/>
    <mergeCell ref="A18:F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7C160-AAA6-4ACD-89B6-FCDA5A6B8955}">
  <dimension ref="A2:M33"/>
  <sheetViews>
    <sheetView workbookViewId="0">
      <selection activeCell="E11" sqref="A7:L14"/>
    </sheetView>
  </sheetViews>
  <sheetFormatPr defaultRowHeight="12.75" x14ac:dyDescent="0.2"/>
  <sheetData>
    <row r="2" spans="1:13" ht="13.5" thickBot="1" x14ac:dyDescent="0.25">
      <c r="A2" s="282" t="s">
        <v>47</v>
      </c>
      <c r="B2" s="282"/>
      <c r="C2" s="282"/>
      <c r="D2" s="282"/>
      <c r="E2" s="282"/>
      <c r="F2" s="30"/>
      <c r="G2" s="30"/>
      <c r="H2" s="30"/>
      <c r="I2" s="30"/>
      <c r="J2" s="30"/>
      <c r="K2" s="30"/>
      <c r="L2" s="30"/>
      <c r="M2" s="30"/>
    </row>
    <row r="3" spans="1:13" ht="37.5" thickTop="1" thickBot="1" x14ac:dyDescent="0.25">
      <c r="A3" s="298" t="s">
        <v>48</v>
      </c>
      <c r="B3" s="31" t="s">
        <v>49</v>
      </c>
      <c r="C3" s="32" t="s">
        <v>50</v>
      </c>
      <c r="D3" s="32" t="s">
        <v>51</v>
      </c>
      <c r="E3" s="33" t="s">
        <v>52</v>
      </c>
      <c r="F3" s="30"/>
      <c r="G3" s="30"/>
      <c r="H3" s="30"/>
      <c r="I3" s="30"/>
      <c r="J3" s="30"/>
      <c r="K3" s="30"/>
      <c r="L3" s="30"/>
      <c r="M3" s="30"/>
    </row>
    <row r="4" spans="1:13" ht="15" thickTop="1" thickBot="1" x14ac:dyDescent="0.25">
      <c r="A4" s="34" t="s">
        <v>53</v>
      </c>
      <c r="B4" s="35" t="s">
        <v>81</v>
      </c>
      <c r="C4" s="36">
        <v>0.5428811735812642</v>
      </c>
      <c r="D4" s="36">
        <v>0.52859621025567871</v>
      </c>
      <c r="E4" s="37">
        <v>1.502085996450206</v>
      </c>
      <c r="F4" s="30"/>
      <c r="G4" s="30"/>
      <c r="H4" s="30"/>
      <c r="I4" s="30"/>
      <c r="J4" s="30"/>
      <c r="K4" s="30"/>
      <c r="L4" s="30"/>
      <c r="M4" s="30"/>
    </row>
    <row r="5" spans="1:13" ht="13.5" thickTop="1" x14ac:dyDescent="0.2">
      <c r="A5" s="281" t="s">
        <v>54</v>
      </c>
      <c r="B5" s="281"/>
      <c r="C5" s="281"/>
      <c r="D5" s="281"/>
      <c r="E5" s="281"/>
      <c r="F5" s="30"/>
      <c r="G5" s="30"/>
      <c r="H5" s="30"/>
      <c r="I5" s="30"/>
      <c r="J5" s="30"/>
      <c r="K5" s="30"/>
      <c r="L5" s="30"/>
      <c r="M5" s="30"/>
    </row>
    <row r="6" spans="1:13" x14ac:dyDescent="0.2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ht="13.5" thickBot="1" x14ac:dyDescent="0.25">
      <c r="A7" s="282" t="s">
        <v>82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30"/>
    </row>
    <row r="8" spans="1:13" ht="48.75" thickTop="1" x14ac:dyDescent="0.2">
      <c r="A8" s="283" t="s">
        <v>48</v>
      </c>
      <c r="B8" s="284"/>
      <c r="C8" s="287" t="s">
        <v>55</v>
      </c>
      <c r="D8" s="289"/>
      <c r="E8" s="38" t="s">
        <v>56</v>
      </c>
      <c r="F8" s="289" t="s">
        <v>57</v>
      </c>
      <c r="G8" s="289" t="s">
        <v>58</v>
      </c>
      <c r="H8" s="289" t="s">
        <v>59</v>
      </c>
      <c r="I8" s="289"/>
      <c r="J8" s="289"/>
      <c r="K8" s="289" t="s">
        <v>60</v>
      </c>
      <c r="L8" s="291"/>
      <c r="M8" s="30"/>
    </row>
    <row r="9" spans="1:13" ht="24.75" thickBot="1" x14ac:dyDescent="0.25">
      <c r="A9" s="285"/>
      <c r="B9" s="286"/>
      <c r="C9" s="39" t="s">
        <v>61</v>
      </c>
      <c r="D9" s="40" t="s">
        <v>62</v>
      </c>
      <c r="E9" s="40" t="s">
        <v>63</v>
      </c>
      <c r="F9" s="290"/>
      <c r="G9" s="290"/>
      <c r="H9" s="40" t="s">
        <v>64</v>
      </c>
      <c r="I9" s="40" t="s">
        <v>65</v>
      </c>
      <c r="J9" s="40" t="s">
        <v>66</v>
      </c>
      <c r="K9" s="40" t="s">
        <v>67</v>
      </c>
      <c r="L9" s="41" t="s">
        <v>68</v>
      </c>
      <c r="M9" s="30"/>
    </row>
    <row r="10" spans="1:13" ht="24.75" thickTop="1" x14ac:dyDescent="0.2">
      <c r="A10" s="277" t="s">
        <v>53</v>
      </c>
      <c r="B10" s="42" t="s">
        <v>69</v>
      </c>
      <c r="C10" s="43">
        <v>5.5022693490366592</v>
      </c>
      <c r="D10" s="44">
        <v>1.2309239259659162</v>
      </c>
      <c r="E10" s="45"/>
      <c r="F10" s="44">
        <v>4.4700320084516862</v>
      </c>
      <c r="G10" s="46">
        <v>2.1417992575480871E-5</v>
      </c>
      <c r="H10" s="45"/>
      <c r="I10" s="45"/>
      <c r="J10" s="45"/>
      <c r="K10" s="45"/>
      <c r="L10" s="47"/>
      <c r="M10" s="30"/>
    </row>
    <row r="11" spans="1:13" ht="36" x14ac:dyDescent="0.2">
      <c r="A11" s="279"/>
      <c r="B11" s="48" t="s">
        <v>70</v>
      </c>
      <c r="C11" s="49">
        <v>0.45842921215786803</v>
      </c>
      <c r="D11" s="50">
        <v>9.059693414044287E-2</v>
      </c>
      <c r="E11" s="50">
        <v>0.55108989121913277</v>
      </c>
      <c r="F11" s="51">
        <v>5.0600963101821259</v>
      </c>
      <c r="G11" s="50">
        <v>2.0142968238357114E-6</v>
      </c>
      <c r="H11" s="50">
        <v>0.70503686153009948</v>
      </c>
      <c r="I11" s="50">
        <v>0.45886383074682952</v>
      </c>
      <c r="J11" s="50">
        <v>0.34917064123632008</v>
      </c>
      <c r="K11" s="50">
        <v>0.40144915811978421</v>
      </c>
      <c r="L11" s="52">
        <v>2.490975456726753</v>
      </c>
      <c r="M11" s="30"/>
    </row>
    <row r="12" spans="1:13" ht="48" x14ac:dyDescent="0.2">
      <c r="A12" s="279"/>
      <c r="B12" s="48" t="s">
        <v>71</v>
      </c>
      <c r="C12" s="49">
        <v>0.34933509242239441</v>
      </c>
      <c r="D12" s="50">
        <v>0.11276360597120497</v>
      </c>
      <c r="E12" s="50">
        <v>0.2739075804600839</v>
      </c>
      <c r="F12" s="51">
        <v>3.0979418351662127</v>
      </c>
      <c r="G12" s="50">
        <v>2.5559100396998851E-3</v>
      </c>
      <c r="H12" s="50">
        <v>0.60689627197403107</v>
      </c>
      <c r="I12" s="50">
        <v>0.30147199052648371</v>
      </c>
      <c r="J12" s="50">
        <v>0.21377267759136295</v>
      </c>
      <c r="K12" s="50">
        <v>0.60911078707905142</v>
      </c>
      <c r="L12" s="52">
        <v>1.6417374658482584</v>
      </c>
      <c r="M12" s="30"/>
    </row>
    <row r="13" spans="1:13" ht="48.75" thickBot="1" x14ac:dyDescent="0.25">
      <c r="A13" s="280"/>
      <c r="B13" s="53" t="s">
        <v>72</v>
      </c>
      <c r="C13" s="54">
        <v>-1.3519610692617156E-2</v>
      </c>
      <c r="D13" s="55">
        <v>5.1834596005162901E-2</v>
      </c>
      <c r="E13" s="55">
        <v>-2.4854033663493647E-2</v>
      </c>
      <c r="F13" s="55">
        <v>-0.26082214842130835</v>
      </c>
      <c r="G13" s="55">
        <v>0.79478834136518639</v>
      </c>
      <c r="H13" s="55">
        <v>0.47843353527579829</v>
      </c>
      <c r="I13" s="55">
        <v>-2.6610622218910168E-2</v>
      </c>
      <c r="J13" s="55">
        <v>-1.7997965103874677E-2</v>
      </c>
      <c r="K13" s="55">
        <v>0.52438836414879275</v>
      </c>
      <c r="L13" s="56">
        <v>1.9069835800480399</v>
      </c>
      <c r="M13" s="30"/>
    </row>
    <row r="14" spans="1:13" ht="13.5" thickTop="1" x14ac:dyDescent="0.2">
      <c r="A14" s="281" t="s">
        <v>73</v>
      </c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30"/>
    </row>
    <row r="15" spans="1:13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</row>
    <row r="16" spans="1:13" ht="13.5" thickBot="1" x14ac:dyDescent="0.25">
      <c r="A16" s="282" t="s">
        <v>83</v>
      </c>
      <c r="B16" s="282"/>
      <c r="C16" s="282"/>
      <c r="D16" s="282"/>
      <c r="E16" s="282"/>
      <c r="F16" s="282"/>
      <c r="G16" s="30"/>
      <c r="H16" s="30"/>
      <c r="I16" s="30"/>
      <c r="J16" s="30"/>
      <c r="K16" s="30"/>
      <c r="L16" s="30"/>
      <c r="M16" s="30"/>
    </row>
    <row r="17" spans="1:13" ht="49.5" thickTop="1" thickBot="1" x14ac:dyDescent="0.25">
      <c r="A17" s="292" t="s">
        <v>48</v>
      </c>
      <c r="B17" s="293"/>
      <c r="C17" s="294"/>
      <c r="D17" s="31" t="s">
        <v>72</v>
      </c>
      <c r="E17" s="32" t="s">
        <v>71</v>
      </c>
      <c r="F17" s="33" t="s">
        <v>70</v>
      </c>
      <c r="G17" s="30"/>
      <c r="H17" s="30"/>
      <c r="I17" s="30"/>
      <c r="J17" s="30"/>
      <c r="K17" s="30"/>
      <c r="L17" s="30"/>
      <c r="M17" s="30"/>
    </row>
    <row r="18" spans="1:13" ht="48.75" thickTop="1" x14ac:dyDescent="0.2">
      <c r="A18" s="277" t="s">
        <v>53</v>
      </c>
      <c r="B18" s="295" t="s">
        <v>59</v>
      </c>
      <c r="C18" s="42" t="s">
        <v>72</v>
      </c>
      <c r="D18" s="43">
        <v>1</v>
      </c>
      <c r="E18" s="46">
        <v>-3.6189395542953563E-2</v>
      </c>
      <c r="F18" s="57">
        <v>-0.58462727240313206</v>
      </c>
      <c r="G18" s="30"/>
      <c r="H18" s="30"/>
      <c r="I18" s="30"/>
      <c r="J18" s="30"/>
      <c r="K18" s="30"/>
      <c r="L18" s="30"/>
      <c r="M18" s="30"/>
    </row>
    <row r="19" spans="1:13" ht="48" x14ac:dyDescent="0.2">
      <c r="A19" s="279"/>
      <c r="B19" s="281"/>
      <c r="C19" s="48" t="s">
        <v>71</v>
      </c>
      <c r="D19" s="49">
        <v>-3.6189395542953563E-2</v>
      </c>
      <c r="E19" s="51">
        <v>1</v>
      </c>
      <c r="F19" s="58">
        <v>-0.4852274477136056</v>
      </c>
      <c r="G19" s="30"/>
      <c r="H19" s="30"/>
      <c r="I19" s="30"/>
      <c r="J19" s="30"/>
      <c r="K19" s="30"/>
      <c r="L19" s="30"/>
      <c r="M19" s="30"/>
    </row>
    <row r="20" spans="1:13" ht="36" x14ac:dyDescent="0.2">
      <c r="A20" s="279"/>
      <c r="B20" s="296"/>
      <c r="C20" s="59" t="s">
        <v>70</v>
      </c>
      <c r="D20" s="60">
        <v>-0.58462727240313206</v>
      </c>
      <c r="E20" s="61">
        <v>-0.4852274477136056</v>
      </c>
      <c r="F20" s="62">
        <v>1</v>
      </c>
      <c r="G20" s="30"/>
      <c r="H20" s="30"/>
      <c r="I20" s="30"/>
      <c r="J20" s="30"/>
      <c r="K20" s="30"/>
      <c r="L20" s="30"/>
      <c r="M20" s="30"/>
    </row>
    <row r="21" spans="1:13" ht="48" x14ac:dyDescent="0.2">
      <c r="A21" s="279"/>
      <c r="B21" s="296" t="s">
        <v>74</v>
      </c>
      <c r="C21" s="48" t="s">
        <v>72</v>
      </c>
      <c r="D21" s="49">
        <v>2.6868253430184495E-3</v>
      </c>
      <c r="E21" s="50">
        <v>-2.1152904209276315E-4</v>
      </c>
      <c r="F21" s="58">
        <v>-2.7454421066045839E-3</v>
      </c>
      <c r="G21" s="30"/>
      <c r="H21" s="30"/>
      <c r="I21" s="30"/>
      <c r="J21" s="30"/>
      <c r="K21" s="30"/>
      <c r="L21" s="30"/>
      <c r="M21" s="30"/>
    </row>
    <row r="22" spans="1:13" ht="48" x14ac:dyDescent="0.2">
      <c r="A22" s="278"/>
      <c r="B22" s="296"/>
      <c r="C22" s="59" t="s">
        <v>71</v>
      </c>
      <c r="D22" s="60">
        <v>-2.1152904209276315E-4</v>
      </c>
      <c r="E22" s="61">
        <v>1.2715630831629172E-2</v>
      </c>
      <c r="F22" s="63">
        <v>-4.9571015513059039E-3</v>
      </c>
      <c r="G22" s="30"/>
      <c r="H22" s="30"/>
      <c r="I22" s="30"/>
      <c r="J22" s="30"/>
      <c r="K22" s="30"/>
      <c r="L22" s="30"/>
      <c r="M22" s="30"/>
    </row>
    <row r="23" spans="1:13" ht="36.75" thickBot="1" x14ac:dyDescent="0.25">
      <c r="A23" s="280"/>
      <c r="B23" s="297"/>
      <c r="C23" s="53" t="s">
        <v>70</v>
      </c>
      <c r="D23" s="54">
        <v>-2.7454421066045839E-3</v>
      </c>
      <c r="E23" s="55">
        <v>-4.9571015513059048E-3</v>
      </c>
      <c r="F23" s="64">
        <v>8.2078044756477425E-3</v>
      </c>
      <c r="G23" s="30"/>
      <c r="H23" s="30"/>
      <c r="I23" s="30"/>
      <c r="J23" s="30"/>
      <c r="K23" s="30"/>
      <c r="L23" s="30"/>
      <c r="M23" s="30"/>
    </row>
    <row r="24" spans="1:13" ht="13.5" thickTop="1" x14ac:dyDescent="0.2">
      <c r="A24" s="281" t="s">
        <v>73</v>
      </c>
      <c r="B24" s="281"/>
      <c r="C24" s="281"/>
      <c r="D24" s="281"/>
      <c r="E24" s="281"/>
      <c r="F24" s="281"/>
      <c r="G24" s="30"/>
      <c r="H24" s="30"/>
      <c r="I24" s="30"/>
      <c r="J24" s="30"/>
      <c r="K24" s="30"/>
      <c r="L24" s="30"/>
      <c r="M24" s="30"/>
    </row>
    <row r="25" spans="1:13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3.5" thickBot="1" x14ac:dyDescent="0.25">
      <c r="A26" s="282" t="s">
        <v>84</v>
      </c>
      <c r="B26" s="282"/>
      <c r="C26" s="282"/>
      <c r="D26" s="282"/>
      <c r="E26" s="282"/>
      <c r="F26" s="282"/>
      <c r="G26" s="282"/>
      <c r="H26" s="282"/>
      <c r="I26" s="30"/>
      <c r="J26" s="30"/>
      <c r="K26" s="30"/>
      <c r="L26" s="30"/>
      <c r="M26" s="30"/>
    </row>
    <row r="27" spans="1:13" ht="13.5" thickTop="1" x14ac:dyDescent="0.2">
      <c r="A27" s="283" t="s">
        <v>48</v>
      </c>
      <c r="B27" s="284"/>
      <c r="C27" s="287" t="s">
        <v>75</v>
      </c>
      <c r="D27" s="289" t="s">
        <v>76</v>
      </c>
      <c r="E27" s="289" t="s">
        <v>77</v>
      </c>
      <c r="F27" s="289"/>
      <c r="G27" s="289"/>
      <c r="H27" s="291"/>
      <c r="I27" s="30"/>
      <c r="J27" s="30"/>
      <c r="K27" s="30"/>
      <c r="L27" s="30"/>
      <c r="M27" s="30"/>
    </row>
    <row r="28" spans="1:13" ht="48.75" thickBot="1" x14ac:dyDescent="0.25">
      <c r="A28" s="285"/>
      <c r="B28" s="286"/>
      <c r="C28" s="288"/>
      <c r="D28" s="290"/>
      <c r="E28" s="40" t="s">
        <v>69</v>
      </c>
      <c r="F28" s="40" t="s">
        <v>70</v>
      </c>
      <c r="G28" s="40" t="s">
        <v>71</v>
      </c>
      <c r="H28" s="41" t="s">
        <v>72</v>
      </c>
      <c r="I28" s="30"/>
      <c r="J28" s="30"/>
      <c r="K28" s="30"/>
      <c r="L28" s="30"/>
      <c r="M28" s="30"/>
    </row>
    <row r="29" spans="1:13" ht="13.5" thickTop="1" x14ac:dyDescent="0.2">
      <c r="A29" s="277" t="s">
        <v>53</v>
      </c>
      <c r="B29" s="65" t="s">
        <v>53</v>
      </c>
      <c r="C29" s="43">
        <v>3.9670097885202367</v>
      </c>
      <c r="D29" s="44">
        <v>1</v>
      </c>
      <c r="E29" s="66">
        <v>9.3695230207622581E-4</v>
      </c>
      <c r="F29" s="66">
        <v>6.7215101368904313E-4</v>
      </c>
      <c r="G29" s="66">
        <v>6.3894088584026134E-4</v>
      </c>
      <c r="H29" s="67">
        <v>9.4473099995731624E-4</v>
      </c>
      <c r="I29" s="30"/>
      <c r="J29" s="30"/>
      <c r="K29" s="30"/>
      <c r="L29" s="30"/>
      <c r="M29" s="30"/>
    </row>
    <row r="30" spans="1:13" x14ac:dyDescent="0.2">
      <c r="A30" s="278"/>
      <c r="B30" s="68" t="s">
        <v>78</v>
      </c>
      <c r="C30" s="60">
        <v>1.6943344823758932E-2</v>
      </c>
      <c r="D30" s="69">
        <v>15.301431460317456</v>
      </c>
      <c r="E30" s="70">
        <v>0.35658020667950979</v>
      </c>
      <c r="F30" s="70">
        <v>7.9447002585456658E-2</v>
      </c>
      <c r="G30" s="70">
        <v>6.1953766077686302E-2</v>
      </c>
      <c r="H30" s="71">
        <v>0.32269012280141102</v>
      </c>
      <c r="I30" s="30"/>
      <c r="J30" s="30"/>
      <c r="K30" s="30"/>
      <c r="L30" s="30"/>
      <c r="M30" s="30"/>
    </row>
    <row r="31" spans="1:13" x14ac:dyDescent="0.2">
      <c r="A31" s="279"/>
      <c r="B31" s="72" t="s">
        <v>79</v>
      </c>
      <c r="C31" s="49">
        <v>1.0100410830818701E-2</v>
      </c>
      <c r="D31" s="51">
        <v>19.818104613414562</v>
      </c>
      <c r="E31" s="73">
        <v>0.31585732460493221</v>
      </c>
      <c r="F31" s="73">
        <v>0.28148891128226089</v>
      </c>
      <c r="G31" s="73">
        <v>0.2317942405722557</v>
      </c>
      <c r="H31" s="74">
        <v>0.42736311047711051</v>
      </c>
      <c r="I31" s="30"/>
      <c r="J31" s="30"/>
      <c r="K31" s="30"/>
      <c r="L31" s="30"/>
      <c r="M31" s="30"/>
    </row>
    <row r="32" spans="1:13" ht="13.5" thickBot="1" x14ac:dyDescent="0.25">
      <c r="A32" s="280"/>
      <c r="B32" s="75" t="s">
        <v>80</v>
      </c>
      <c r="C32" s="54">
        <v>5.9464558251844466E-3</v>
      </c>
      <c r="D32" s="76">
        <v>25.828699380319897</v>
      </c>
      <c r="E32" s="77">
        <v>0.32662551641348192</v>
      </c>
      <c r="F32" s="77">
        <v>0.63839193511859349</v>
      </c>
      <c r="G32" s="77">
        <v>0.70561305246421768</v>
      </c>
      <c r="H32" s="78">
        <v>0.24900203572152119</v>
      </c>
      <c r="I32" s="30"/>
      <c r="J32" s="30"/>
      <c r="K32" s="30"/>
      <c r="L32" s="30"/>
      <c r="M32" s="30"/>
    </row>
    <row r="33" spans="1:13" ht="13.5" thickTop="1" x14ac:dyDescent="0.2">
      <c r="A33" s="281" t="s">
        <v>73</v>
      </c>
      <c r="B33" s="281"/>
      <c r="C33" s="281"/>
      <c r="D33" s="281"/>
      <c r="E33" s="281"/>
      <c r="F33" s="281"/>
      <c r="G33" s="281"/>
      <c r="H33" s="281"/>
      <c r="I33" s="30"/>
      <c r="J33" s="30"/>
      <c r="K33" s="30"/>
      <c r="L33" s="30"/>
      <c r="M33" s="30"/>
    </row>
  </sheetData>
  <mergeCells count="25">
    <mergeCell ref="A2:E2"/>
    <mergeCell ref="A3"/>
    <mergeCell ref="A5:E5"/>
    <mergeCell ref="A7:L7"/>
    <mergeCell ref="A8:B9"/>
    <mergeCell ref="C8:D8"/>
    <mergeCell ref="F8:F9"/>
    <mergeCell ref="G8:G9"/>
    <mergeCell ref="H8:J8"/>
    <mergeCell ref="K8:L8"/>
    <mergeCell ref="A10:A13"/>
    <mergeCell ref="A14:L14"/>
    <mergeCell ref="A16:F16"/>
    <mergeCell ref="A17:C17"/>
    <mergeCell ref="A18:A23"/>
    <mergeCell ref="B18:B20"/>
    <mergeCell ref="B21:B23"/>
    <mergeCell ref="A29:A32"/>
    <mergeCell ref="A33:H33"/>
    <mergeCell ref="A24:F24"/>
    <mergeCell ref="A26:H26"/>
    <mergeCell ref="A27:B28"/>
    <mergeCell ref="C27:C28"/>
    <mergeCell ref="D27:D28"/>
    <mergeCell ref="E27:H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61671-4E80-42AD-BD7B-F4F5A48AE630}">
  <dimension ref="A2:G25"/>
  <sheetViews>
    <sheetView workbookViewId="0">
      <selection activeCell="A5" sqref="A5:F5"/>
    </sheetView>
  </sheetViews>
  <sheetFormatPr defaultRowHeight="12.75" x14ac:dyDescent="0.2"/>
  <sheetData>
    <row r="2" spans="1:7" ht="13.5" thickBot="1" x14ac:dyDescent="0.25">
      <c r="A2" s="300" t="s">
        <v>87</v>
      </c>
      <c r="B2" s="300"/>
      <c r="C2" s="300"/>
      <c r="D2" s="300"/>
      <c r="E2" s="300"/>
      <c r="F2" s="300"/>
      <c r="G2" s="79"/>
    </row>
    <row r="3" spans="1:7" ht="37.5" thickTop="1" thickBot="1" x14ac:dyDescent="0.25">
      <c r="A3" s="301" t="s">
        <v>48</v>
      </c>
      <c r="B3" s="184" t="s">
        <v>49</v>
      </c>
      <c r="C3" s="185" t="s">
        <v>50</v>
      </c>
      <c r="D3" s="185" t="s">
        <v>51</v>
      </c>
      <c r="E3" s="185" t="s">
        <v>52</v>
      </c>
      <c r="F3" s="186" t="s">
        <v>85</v>
      </c>
      <c r="G3" s="79"/>
    </row>
    <row r="4" spans="1:7" ht="15" thickTop="1" thickBot="1" x14ac:dyDescent="0.25">
      <c r="A4" s="187" t="s">
        <v>53</v>
      </c>
      <c r="B4" s="188" t="s">
        <v>81</v>
      </c>
      <c r="C4" s="189">
        <v>0.5428811735812642</v>
      </c>
      <c r="D4" s="189">
        <v>0.52859621025567871</v>
      </c>
      <c r="E4" s="190">
        <v>1.502085996450206</v>
      </c>
      <c r="F4" s="191">
        <v>1.6869132517897343</v>
      </c>
      <c r="G4" s="79"/>
    </row>
    <row r="5" spans="1:7" ht="13.5" thickTop="1" x14ac:dyDescent="0.2">
      <c r="A5" s="302" t="s">
        <v>54</v>
      </c>
      <c r="B5" s="302"/>
      <c r="C5" s="302"/>
      <c r="D5" s="302"/>
      <c r="E5" s="302"/>
      <c r="F5" s="302"/>
      <c r="G5" s="79"/>
    </row>
    <row r="6" spans="1:7" x14ac:dyDescent="0.2">
      <c r="A6" s="302" t="s">
        <v>86</v>
      </c>
      <c r="B6" s="302"/>
      <c r="C6" s="302"/>
      <c r="D6" s="302"/>
      <c r="E6" s="302"/>
      <c r="F6" s="302"/>
      <c r="G6" s="79"/>
    </row>
    <row r="8" spans="1:7" x14ac:dyDescent="0.2">
      <c r="A8" s="6" t="s">
        <v>88</v>
      </c>
      <c r="B8" s="6" t="s">
        <v>89</v>
      </c>
      <c r="C8" s="6" t="s">
        <v>90</v>
      </c>
      <c r="D8" s="6" t="s">
        <v>91</v>
      </c>
      <c r="E8" s="6" t="s">
        <v>92</v>
      </c>
      <c r="F8" s="6" t="s">
        <v>93</v>
      </c>
    </row>
    <row r="9" spans="1:7" x14ac:dyDescent="0.2">
      <c r="A9">
        <v>100</v>
      </c>
      <c r="B9">
        <v>1.6131</v>
      </c>
      <c r="C9">
        <v>1.7363999999999999</v>
      </c>
      <c r="D9">
        <v>2.3868999999999998</v>
      </c>
      <c r="E9">
        <v>2.2635999999999998</v>
      </c>
      <c r="F9" s="80">
        <v>1.6869132517897343</v>
      </c>
    </row>
    <row r="11" spans="1:7" ht="13.5" thickBot="1" x14ac:dyDescent="0.25">
      <c r="A11" s="303" t="s">
        <v>94</v>
      </c>
      <c r="B11" s="303"/>
      <c r="C11" s="79"/>
    </row>
    <row r="12" spans="1:7" ht="37.5" thickTop="1" thickBot="1" x14ac:dyDescent="0.25">
      <c r="A12" s="304" t="s">
        <v>12</v>
      </c>
      <c r="B12" s="81" t="s">
        <v>95</v>
      </c>
      <c r="C12" s="79"/>
    </row>
    <row r="13" spans="1:7" ht="26.25" thickTop="1" x14ac:dyDescent="0.2">
      <c r="A13" s="82" t="s">
        <v>103</v>
      </c>
      <c r="B13" s="83">
        <v>0.21824367835175273</v>
      </c>
      <c r="C13" s="79"/>
    </row>
    <row r="14" spans="1:7" ht="36" x14ac:dyDescent="0.2">
      <c r="A14" s="84" t="s">
        <v>96</v>
      </c>
      <c r="B14" s="85">
        <v>50</v>
      </c>
      <c r="C14" s="79"/>
    </row>
    <row r="15" spans="1:7" ht="36" x14ac:dyDescent="0.2">
      <c r="A15" s="84" t="s">
        <v>97</v>
      </c>
      <c r="B15" s="85">
        <v>50</v>
      </c>
      <c r="C15" s="79"/>
    </row>
    <row r="16" spans="1:7" ht="24" x14ac:dyDescent="0.2">
      <c r="A16" s="84" t="s">
        <v>98</v>
      </c>
      <c r="B16" s="85">
        <v>100</v>
      </c>
      <c r="C16" s="79"/>
    </row>
    <row r="17" spans="1:3" ht="24" x14ac:dyDescent="0.2">
      <c r="A17" s="84" t="s">
        <v>99</v>
      </c>
      <c r="B17" s="85">
        <v>49</v>
      </c>
      <c r="C17" s="79"/>
    </row>
    <row r="18" spans="1:3" x14ac:dyDescent="0.2">
      <c r="A18" s="84" t="s">
        <v>100</v>
      </c>
      <c r="B18" s="86">
        <v>-0.40203563655629398</v>
      </c>
      <c r="C18" s="79"/>
    </row>
    <row r="19" spans="1:3" ht="36.75" thickBot="1" x14ac:dyDescent="0.25">
      <c r="A19" s="87" t="s">
        <v>101</v>
      </c>
      <c r="B19" s="88">
        <v>0.68765779974568619</v>
      </c>
      <c r="C19" s="79"/>
    </row>
    <row r="20" spans="1:3" ht="13.5" thickTop="1" x14ac:dyDescent="0.2">
      <c r="A20" s="299" t="s">
        <v>102</v>
      </c>
      <c r="B20" s="299"/>
      <c r="C20" s="79"/>
    </row>
    <row r="22" spans="1:3" x14ac:dyDescent="0.2">
      <c r="A22" t="s">
        <v>104</v>
      </c>
    </row>
    <row r="25" spans="1:3" x14ac:dyDescent="0.2">
      <c r="A25" s="6" t="s">
        <v>105</v>
      </c>
    </row>
  </sheetData>
  <mergeCells count="7">
    <mergeCell ref="A20:B20"/>
    <mergeCell ref="A2:F2"/>
    <mergeCell ref="A3"/>
    <mergeCell ref="A5:F5"/>
    <mergeCell ref="A6:F6"/>
    <mergeCell ref="A11:B11"/>
    <mergeCell ref="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88A22-CBE7-4272-ACB6-B2CC9F627013}">
  <dimension ref="A1"/>
  <sheetViews>
    <sheetView topLeftCell="A7" workbookViewId="0">
      <selection activeCell="L21" sqref="L21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5D3CD-C26B-4121-93D3-03DA762FDC31}">
  <dimension ref="A23:C37"/>
  <sheetViews>
    <sheetView topLeftCell="A15" workbookViewId="0">
      <selection activeCell="J30" sqref="J30"/>
    </sheetView>
  </sheetViews>
  <sheetFormatPr defaultRowHeight="12.75" x14ac:dyDescent="0.2"/>
  <cols>
    <col min="3" max="3" width="10.42578125" bestFit="1" customWidth="1"/>
  </cols>
  <sheetData>
    <row r="23" spans="1:3" ht="30" customHeight="1" thickBot="1" x14ac:dyDescent="0.25">
      <c r="A23" s="306" t="s">
        <v>106</v>
      </c>
      <c r="B23" s="306"/>
      <c r="C23" s="306"/>
    </row>
    <row r="24" spans="1:3" ht="37.5" thickTop="1" thickBot="1" x14ac:dyDescent="0.25">
      <c r="A24" s="307" t="s">
        <v>12</v>
      </c>
      <c r="B24" s="308"/>
      <c r="C24" s="89" t="s">
        <v>95</v>
      </c>
    </row>
    <row r="25" spans="1:3" ht="13.5" thickTop="1" x14ac:dyDescent="0.2">
      <c r="A25" s="309" t="s">
        <v>88</v>
      </c>
      <c r="B25" s="310"/>
      <c r="C25" s="90">
        <v>100</v>
      </c>
    </row>
    <row r="26" spans="1:3" x14ac:dyDescent="0.2">
      <c r="A26" s="311" t="s">
        <v>119</v>
      </c>
      <c r="B26" s="91" t="s">
        <v>107</v>
      </c>
      <c r="C26" s="92">
        <v>-3.7303493627405258E-16</v>
      </c>
    </row>
    <row r="27" spans="1:3" ht="24" x14ac:dyDescent="0.2">
      <c r="A27" s="311"/>
      <c r="B27" s="91" t="s">
        <v>108</v>
      </c>
      <c r="C27" s="93">
        <v>1.4791520390578605</v>
      </c>
    </row>
    <row r="28" spans="1:3" x14ac:dyDescent="0.2">
      <c r="A28" s="311" t="s">
        <v>109</v>
      </c>
      <c r="B28" s="91" t="s">
        <v>110</v>
      </c>
      <c r="C28" s="94">
        <v>0.1096643267001029</v>
      </c>
    </row>
    <row r="29" spans="1:3" x14ac:dyDescent="0.2">
      <c r="A29" s="311"/>
      <c r="B29" s="91" t="s">
        <v>111</v>
      </c>
      <c r="C29" s="94">
        <v>6.6039991235313122E-2</v>
      </c>
    </row>
    <row r="30" spans="1:3" x14ac:dyDescent="0.2">
      <c r="A30" s="311"/>
      <c r="B30" s="91" t="s">
        <v>112</v>
      </c>
      <c r="C30" s="94">
        <v>-0.1096643267001029</v>
      </c>
    </row>
    <row r="31" spans="1:3" x14ac:dyDescent="0.2">
      <c r="A31" s="311" t="s">
        <v>113</v>
      </c>
      <c r="B31" s="312"/>
      <c r="C31" s="94">
        <v>0.1096643267001029</v>
      </c>
    </row>
    <row r="32" spans="1:3" ht="13.5" x14ac:dyDescent="0.2">
      <c r="A32" s="311" t="s">
        <v>101</v>
      </c>
      <c r="B32" s="312"/>
      <c r="C32" s="95" t="s">
        <v>120</v>
      </c>
    </row>
    <row r="33" spans="1:3" x14ac:dyDescent="0.2">
      <c r="A33" s="311" t="s">
        <v>114</v>
      </c>
      <c r="B33" s="312"/>
      <c r="C33" s="94">
        <v>0.16745493197292649</v>
      </c>
    </row>
    <row r="34" spans="1:3" ht="13.5" thickBot="1" x14ac:dyDescent="0.25">
      <c r="A34" s="313" t="s">
        <v>115</v>
      </c>
      <c r="B34" s="314"/>
      <c r="C34" s="96">
        <v>0</v>
      </c>
    </row>
    <row r="35" spans="1:3" ht="13.5" thickTop="1" x14ac:dyDescent="0.2">
      <c r="A35" s="305" t="s">
        <v>116</v>
      </c>
      <c r="B35" s="305"/>
      <c r="C35" s="305"/>
    </row>
    <row r="36" spans="1:3" x14ac:dyDescent="0.2">
      <c r="A36" s="305" t="s">
        <v>117</v>
      </c>
      <c r="B36" s="305"/>
      <c r="C36" s="305"/>
    </row>
    <row r="37" spans="1:3" x14ac:dyDescent="0.2">
      <c r="A37" s="305" t="s">
        <v>118</v>
      </c>
      <c r="B37" s="305"/>
      <c r="C37" s="305"/>
    </row>
  </sheetData>
  <mergeCells count="12">
    <mergeCell ref="A37:C37"/>
    <mergeCell ref="A23:C23"/>
    <mergeCell ref="A24:B24"/>
    <mergeCell ref="A25:B25"/>
    <mergeCell ref="A26:A27"/>
    <mergeCell ref="A28:A30"/>
    <mergeCell ref="A31:B31"/>
    <mergeCell ref="A32:B32"/>
    <mergeCell ref="A33:B33"/>
    <mergeCell ref="A34:B34"/>
    <mergeCell ref="A35:C35"/>
    <mergeCell ref="A36:C3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1783-91DD-4A70-82C9-3D5359EB6D65}">
  <dimension ref="A2:G18"/>
  <sheetViews>
    <sheetView topLeftCell="A2" workbookViewId="0">
      <selection activeCell="I15" sqref="I15"/>
    </sheetView>
  </sheetViews>
  <sheetFormatPr defaultRowHeight="12.75" x14ac:dyDescent="0.2"/>
  <cols>
    <col min="6" max="6" width="7" bestFit="1" customWidth="1"/>
  </cols>
  <sheetData>
    <row r="2" spans="1:7" ht="13.5" thickBot="1" x14ac:dyDescent="0.25">
      <c r="A2" s="316" t="s">
        <v>87</v>
      </c>
      <c r="B2" s="316"/>
      <c r="C2" s="316"/>
      <c r="D2" s="316"/>
      <c r="E2" s="316"/>
      <c r="F2" s="316"/>
      <c r="G2" s="97"/>
    </row>
    <row r="3" spans="1:7" ht="37.5" thickTop="1" thickBot="1" x14ac:dyDescent="0.25">
      <c r="A3" s="317" t="s">
        <v>48</v>
      </c>
      <c r="B3" s="98" t="s">
        <v>49</v>
      </c>
      <c r="C3" s="99" t="s">
        <v>50</v>
      </c>
      <c r="D3" s="99" t="s">
        <v>51</v>
      </c>
      <c r="E3" s="99" t="s">
        <v>52</v>
      </c>
      <c r="F3" s="100" t="s">
        <v>85</v>
      </c>
      <c r="G3" s="97"/>
    </row>
    <row r="4" spans="1:7" ht="15" thickTop="1" thickBot="1" x14ac:dyDescent="0.25">
      <c r="A4" s="101" t="s">
        <v>53</v>
      </c>
      <c r="B4" s="102" t="s">
        <v>81</v>
      </c>
      <c r="C4" s="103">
        <v>0.5428811735812642</v>
      </c>
      <c r="D4" s="103">
        <v>0.52859621025567871</v>
      </c>
      <c r="E4" s="104">
        <v>1.502085996450206</v>
      </c>
      <c r="F4" s="105">
        <v>1.6869132517897343</v>
      </c>
      <c r="G4" s="97"/>
    </row>
    <row r="5" spans="1:7" ht="13.5" thickTop="1" x14ac:dyDescent="0.2">
      <c r="A5" s="315" t="s">
        <v>54</v>
      </c>
      <c r="B5" s="315"/>
      <c r="C5" s="315"/>
      <c r="D5" s="315"/>
      <c r="E5" s="315"/>
      <c r="F5" s="315"/>
      <c r="G5" s="97"/>
    </row>
    <row r="6" spans="1:7" x14ac:dyDescent="0.2">
      <c r="A6" s="315" t="s">
        <v>86</v>
      </c>
      <c r="B6" s="315"/>
      <c r="C6" s="315"/>
      <c r="D6" s="315"/>
      <c r="E6" s="315"/>
      <c r="F6" s="315"/>
      <c r="G6" s="97"/>
    </row>
    <row r="7" spans="1:7" x14ac:dyDescent="0.2">
      <c r="A7" s="97"/>
      <c r="B7" s="97"/>
      <c r="C7" s="97"/>
      <c r="D7" s="97"/>
      <c r="E7" s="97"/>
      <c r="F7" s="97"/>
      <c r="G7" s="97"/>
    </row>
    <row r="8" spans="1:7" ht="13.5" thickBot="1" x14ac:dyDescent="0.25">
      <c r="A8" s="316" t="s">
        <v>87</v>
      </c>
      <c r="B8" s="316"/>
      <c r="C8" s="316"/>
      <c r="D8" s="316"/>
      <c r="E8" s="316"/>
      <c r="F8" s="316"/>
      <c r="G8" s="97"/>
    </row>
    <row r="9" spans="1:7" ht="37.5" thickTop="1" thickBot="1" x14ac:dyDescent="0.25">
      <c r="A9" s="317" t="s">
        <v>48</v>
      </c>
      <c r="B9" s="98" t="s">
        <v>49</v>
      </c>
      <c r="C9" s="99" t="s">
        <v>50</v>
      </c>
      <c r="D9" s="99" t="s">
        <v>51</v>
      </c>
      <c r="E9" s="99" t="s">
        <v>52</v>
      </c>
      <c r="F9" s="100" t="s">
        <v>85</v>
      </c>
      <c r="G9" s="97"/>
    </row>
    <row r="10" spans="1:7" ht="15" thickTop="1" thickBot="1" x14ac:dyDescent="0.25">
      <c r="A10" s="101" t="s">
        <v>53</v>
      </c>
      <c r="B10" s="102" t="s">
        <v>122</v>
      </c>
      <c r="C10" s="103">
        <v>0.57229730918523636</v>
      </c>
      <c r="D10" s="103">
        <v>0.54470358719718714</v>
      </c>
      <c r="E10" s="104">
        <v>1.476200597638933</v>
      </c>
      <c r="F10" s="105">
        <v>1.5973481851486488</v>
      </c>
      <c r="G10" s="97"/>
    </row>
    <row r="11" spans="1:7" ht="13.5" thickTop="1" x14ac:dyDescent="0.2">
      <c r="A11" s="315" t="s">
        <v>121</v>
      </c>
      <c r="B11" s="315"/>
      <c r="C11" s="315"/>
      <c r="D11" s="315"/>
      <c r="E11" s="315"/>
      <c r="F11" s="315"/>
      <c r="G11" s="97"/>
    </row>
    <row r="12" spans="1:7" x14ac:dyDescent="0.2">
      <c r="A12" s="315" t="s">
        <v>86</v>
      </c>
      <c r="B12" s="315"/>
      <c r="C12" s="315"/>
      <c r="D12" s="315"/>
      <c r="E12" s="315"/>
      <c r="F12" s="315"/>
      <c r="G12" s="97"/>
    </row>
    <row r="14" spans="1:7" x14ac:dyDescent="0.2">
      <c r="A14" s="6" t="s">
        <v>88</v>
      </c>
      <c r="B14" s="6" t="s">
        <v>89</v>
      </c>
      <c r="C14" s="6" t="s">
        <v>90</v>
      </c>
      <c r="D14" s="6" t="s">
        <v>91</v>
      </c>
      <c r="E14" s="6" t="s">
        <v>92</v>
      </c>
      <c r="F14" s="6" t="s">
        <v>93</v>
      </c>
    </row>
    <row r="15" spans="1:7" x14ac:dyDescent="0.2">
      <c r="A15">
        <v>100</v>
      </c>
      <c r="B15">
        <v>1.6131</v>
      </c>
      <c r="C15">
        <v>1.7363999999999999</v>
      </c>
      <c r="D15">
        <v>2.3868999999999998</v>
      </c>
      <c r="E15">
        <v>2.2635999999999998</v>
      </c>
      <c r="F15" s="80">
        <v>1.6869132517897343</v>
      </c>
    </row>
    <row r="17" spans="1:1" x14ac:dyDescent="0.2">
      <c r="A17" t="s">
        <v>123</v>
      </c>
    </row>
    <row r="18" spans="1:1" x14ac:dyDescent="0.2">
      <c r="A18" t="s">
        <v>124</v>
      </c>
    </row>
  </sheetData>
  <mergeCells count="8">
    <mergeCell ref="A11:F11"/>
    <mergeCell ref="A12:F12"/>
    <mergeCell ref="A2:F2"/>
    <mergeCell ref="A3"/>
    <mergeCell ref="A5:F5"/>
    <mergeCell ref="A6:F6"/>
    <mergeCell ref="A8:F8"/>
    <mergeCell ref="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TABULASI DATA</vt:lpstr>
      <vt:lpstr>DESKRIPTIF</vt:lpstr>
      <vt:lpstr>DESKRIPTIF VARIABEL</vt:lpstr>
      <vt:lpstr>UJI VALIDITAS DAN RELIABILITAS</vt:lpstr>
      <vt:lpstr>UJI MULTIKOLINIERITAS</vt:lpstr>
      <vt:lpstr>UJI AUTOKORELASI</vt:lpstr>
      <vt:lpstr>UJI HETEROSKIDASTISITAS</vt:lpstr>
      <vt:lpstr>UJI NORMALITAS</vt:lpstr>
      <vt:lpstr>UJI LINIERITAS</vt:lpstr>
      <vt:lpstr>ANALISIS REGRESI LINIER BERGAND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RAFI FEBRIANSYAH</cp:lastModifiedBy>
  <dcterms:created xsi:type="dcterms:W3CDTF">2025-04-18T04:17:58Z</dcterms:created>
  <dcterms:modified xsi:type="dcterms:W3CDTF">2025-04-18T04:18:20Z</dcterms:modified>
</cp:coreProperties>
</file>